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ndrew\Documents\"/>
    </mc:Choice>
  </mc:AlternateContent>
  <bookViews>
    <workbookView xWindow="0" yWindow="0" windowWidth="28800" windowHeight="12330" activeTab="3"/>
  </bookViews>
  <sheets>
    <sheet name="16-20 Combined" sheetId="1" r:id="rId1"/>
    <sheet name="2020 Pres" sheetId="2" r:id="rId2"/>
    <sheet name="2018 AG" sheetId="3" r:id="rId3"/>
    <sheet name="2018 Sen" sheetId="4" r:id="rId4"/>
    <sheet name="2018 Gov" sheetId="5" r:id="rId5"/>
    <sheet name="2016 Sen" sheetId="6" r:id="rId6"/>
    <sheet name="2016 Pres" sheetId="7" r:id="rId7"/>
  </sheets>
  <calcPr calcId="0"/>
</workbook>
</file>

<file path=xl/calcChain.xml><?xml version="1.0" encoding="utf-8"?>
<calcChain xmlns="http://schemas.openxmlformats.org/spreadsheetml/2006/main">
  <c r="B19" i="7" l="1"/>
  <c r="B18" i="7"/>
  <c r="B19" i="6"/>
  <c r="B18" i="6"/>
  <c r="B19" i="5"/>
  <c r="B18" i="5"/>
  <c r="B19" i="4"/>
  <c r="B18" i="4"/>
  <c r="B19" i="3"/>
  <c r="B18" i="3"/>
  <c r="B19" i="2"/>
  <c r="B18" i="2"/>
  <c r="F16" i="7"/>
  <c r="E16" i="7"/>
  <c r="G16" i="7" s="1"/>
  <c r="G15" i="7"/>
  <c r="F15" i="7"/>
  <c r="E15" i="7"/>
  <c r="F14" i="7"/>
  <c r="G14" i="7" s="1"/>
  <c r="E14" i="7"/>
  <c r="F13" i="7"/>
  <c r="E13" i="7"/>
  <c r="G13" i="7" s="1"/>
  <c r="F12" i="7"/>
  <c r="E12" i="7"/>
  <c r="G12" i="7" s="1"/>
  <c r="G11" i="7"/>
  <c r="F11" i="7"/>
  <c r="E11" i="7"/>
  <c r="F10" i="7"/>
  <c r="G10" i="7" s="1"/>
  <c r="E10" i="7"/>
  <c r="F9" i="7"/>
  <c r="E9" i="7"/>
  <c r="G9" i="7" s="1"/>
  <c r="F8" i="7"/>
  <c r="E8" i="7"/>
  <c r="G8" i="7" s="1"/>
  <c r="G7" i="7"/>
  <c r="F7" i="7"/>
  <c r="E7" i="7"/>
  <c r="F6" i="7"/>
  <c r="G6" i="7" s="1"/>
  <c r="E6" i="7"/>
  <c r="F5" i="7"/>
  <c r="E5" i="7"/>
  <c r="G5" i="7" s="1"/>
  <c r="F4" i="7"/>
  <c r="E4" i="7"/>
  <c r="G4" i="7" s="1"/>
  <c r="G3" i="7"/>
  <c r="F3" i="7"/>
  <c r="E3" i="7"/>
  <c r="F2" i="7"/>
  <c r="G2" i="7" s="1"/>
  <c r="E2" i="7"/>
  <c r="F16" i="6"/>
  <c r="E16" i="6"/>
  <c r="G16" i="6" s="1"/>
  <c r="G15" i="6"/>
  <c r="F15" i="6"/>
  <c r="E15" i="6"/>
  <c r="F14" i="6"/>
  <c r="G14" i="6" s="1"/>
  <c r="E14" i="6"/>
  <c r="F13" i="6"/>
  <c r="E13" i="6"/>
  <c r="G13" i="6" s="1"/>
  <c r="F12" i="6"/>
  <c r="E12" i="6"/>
  <c r="G12" i="6" s="1"/>
  <c r="G11" i="6"/>
  <c r="F11" i="6"/>
  <c r="E11" i="6"/>
  <c r="F10" i="6"/>
  <c r="G10" i="6" s="1"/>
  <c r="E10" i="6"/>
  <c r="F9" i="6"/>
  <c r="E9" i="6"/>
  <c r="G9" i="6" s="1"/>
  <c r="F8" i="6"/>
  <c r="E8" i="6"/>
  <c r="G8" i="6" s="1"/>
  <c r="G7" i="6"/>
  <c r="F7" i="6"/>
  <c r="E7" i="6"/>
  <c r="F6" i="6"/>
  <c r="G6" i="6" s="1"/>
  <c r="E6" i="6"/>
  <c r="F5" i="6"/>
  <c r="E5" i="6"/>
  <c r="G5" i="6" s="1"/>
  <c r="F4" i="6"/>
  <c r="E4" i="6"/>
  <c r="G4" i="6" s="1"/>
  <c r="G3" i="6"/>
  <c r="F3" i="6"/>
  <c r="E3" i="6"/>
  <c r="F2" i="6"/>
  <c r="G2" i="6" s="1"/>
  <c r="E2" i="6"/>
  <c r="F16" i="5"/>
  <c r="E16" i="5"/>
  <c r="G16" i="5" s="1"/>
  <c r="G15" i="5"/>
  <c r="F15" i="5"/>
  <c r="E15" i="5"/>
  <c r="F14" i="5"/>
  <c r="G14" i="5" s="1"/>
  <c r="E14" i="5"/>
  <c r="F13" i="5"/>
  <c r="E13" i="5"/>
  <c r="G13" i="5" s="1"/>
  <c r="F12" i="5"/>
  <c r="E12" i="5"/>
  <c r="G12" i="5" s="1"/>
  <c r="G11" i="5"/>
  <c r="F11" i="5"/>
  <c r="E11" i="5"/>
  <c r="F10" i="5"/>
  <c r="G10" i="5" s="1"/>
  <c r="E10" i="5"/>
  <c r="F9" i="5"/>
  <c r="E9" i="5"/>
  <c r="G9" i="5" s="1"/>
  <c r="F8" i="5"/>
  <c r="E8" i="5"/>
  <c r="G8" i="5" s="1"/>
  <c r="G7" i="5"/>
  <c r="F7" i="5"/>
  <c r="E7" i="5"/>
  <c r="F6" i="5"/>
  <c r="G6" i="5" s="1"/>
  <c r="E6" i="5"/>
  <c r="F5" i="5"/>
  <c r="E5" i="5"/>
  <c r="G5" i="5" s="1"/>
  <c r="F4" i="5"/>
  <c r="E4" i="5"/>
  <c r="G4" i="5" s="1"/>
  <c r="G3" i="5"/>
  <c r="F3" i="5"/>
  <c r="E3" i="5"/>
  <c r="F2" i="5"/>
  <c r="G2" i="5" s="1"/>
  <c r="E2" i="5"/>
  <c r="F16" i="4"/>
  <c r="E16" i="4"/>
  <c r="G16" i="4" s="1"/>
  <c r="G15" i="4"/>
  <c r="F15" i="4"/>
  <c r="E15" i="4"/>
  <c r="F14" i="4"/>
  <c r="G14" i="4" s="1"/>
  <c r="E14" i="4"/>
  <c r="F13" i="4"/>
  <c r="E13" i="4"/>
  <c r="G13" i="4" s="1"/>
  <c r="F12" i="4"/>
  <c r="E12" i="4"/>
  <c r="G12" i="4" s="1"/>
  <c r="G11" i="4"/>
  <c r="F11" i="4"/>
  <c r="E11" i="4"/>
  <c r="F10" i="4"/>
  <c r="G10" i="4" s="1"/>
  <c r="E10" i="4"/>
  <c r="F9" i="4"/>
  <c r="E9" i="4"/>
  <c r="G9" i="4" s="1"/>
  <c r="F8" i="4"/>
  <c r="E8" i="4"/>
  <c r="G8" i="4" s="1"/>
  <c r="G7" i="4"/>
  <c r="F7" i="4"/>
  <c r="E7" i="4"/>
  <c r="F6" i="4"/>
  <c r="G6" i="4" s="1"/>
  <c r="E6" i="4"/>
  <c r="F5" i="4"/>
  <c r="E5" i="4"/>
  <c r="G5" i="4" s="1"/>
  <c r="F4" i="4"/>
  <c r="E4" i="4"/>
  <c r="G4" i="4" s="1"/>
  <c r="G3" i="4"/>
  <c r="F3" i="4"/>
  <c r="E3" i="4"/>
  <c r="F2" i="4"/>
  <c r="G2" i="4" s="1"/>
  <c r="E2" i="4"/>
  <c r="F16" i="3"/>
  <c r="E16" i="3"/>
  <c r="G16" i="3" s="1"/>
  <c r="G15" i="3"/>
  <c r="F15" i="3"/>
  <c r="E15" i="3"/>
  <c r="F14" i="3"/>
  <c r="G14" i="3" s="1"/>
  <c r="E14" i="3"/>
  <c r="F13" i="3"/>
  <c r="E13" i="3"/>
  <c r="G13" i="3" s="1"/>
  <c r="F12" i="3"/>
  <c r="E12" i="3"/>
  <c r="G12" i="3" s="1"/>
  <c r="G11" i="3"/>
  <c r="F11" i="3"/>
  <c r="E11" i="3"/>
  <c r="F10" i="3"/>
  <c r="G10" i="3" s="1"/>
  <c r="E10" i="3"/>
  <c r="F9" i="3"/>
  <c r="E9" i="3"/>
  <c r="G9" i="3" s="1"/>
  <c r="F8" i="3"/>
  <c r="E8" i="3"/>
  <c r="G8" i="3" s="1"/>
  <c r="G7" i="3"/>
  <c r="F7" i="3"/>
  <c r="E7" i="3"/>
  <c r="F6" i="3"/>
  <c r="G6" i="3" s="1"/>
  <c r="E6" i="3"/>
  <c r="F5" i="3"/>
  <c r="E5" i="3"/>
  <c r="G5" i="3" s="1"/>
  <c r="F4" i="3"/>
  <c r="E4" i="3"/>
  <c r="G4" i="3" s="1"/>
  <c r="G3" i="3"/>
  <c r="F3" i="3"/>
  <c r="E3" i="3"/>
  <c r="F2" i="3"/>
  <c r="G2" i="3" s="1"/>
  <c r="E2" i="3"/>
  <c r="F16" i="2"/>
  <c r="E16" i="2"/>
  <c r="G16" i="2" s="1"/>
  <c r="G15" i="2"/>
  <c r="F15" i="2"/>
  <c r="E15" i="2"/>
  <c r="F14" i="2"/>
  <c r="G14" i="2" s="1"/>
  <c r="E14" i="2"/>
  <c r="F13" i="2"/>
  <c r="E13" i="2"/>
  <c r="G13" i="2" s="1"/>
  <c r="F12" i="2"/>
  <c r="E12" i="2"/>
  <c r="G12" i="2" s="1"/>
  <c r="G11" i="2"/>
  <c r="F11" i="2"/>
  <c r="E11" i="2"/>
  <c r="F10" i="2"/>
  <c r="G10" i="2" s="1"/>
  <c r="E10" i="2"/>
  <c r="F9" i="2"/>
  <c r="E9" i="2"/>
  <c r="G9" i="2" s="1"/>
  <c r="F8" i="2"/>
  <c r="E8" i="2"/>
  <c r="G8" i="2" s="1"/>
  <c r="G7" i="2"/>
  <c r="F7" i="2"/>
  <c r="E7" i="2"/>
  <c r="F6" i="2"/>
  <c r="G6" i="2" s="1"/>
  <c r="E6" i="2"/>
  <c r="F5" i="2"/>
  <c r="E5" i="2"/>
  <c r="G5" i="2" s="1"/>
  <c r="F4" i="2"/>
  <c r="E4" i="2"/>
  <c r="G4" i="2" s="1"/>
  <c r="G3" i="2"/>
  <c r="F3" i="2"/>
  <c r="E3" i="2"/>
  <c r="F2" i="2"/>
  <c r="G2" i="2" s="1"/>
  <c r="E2" i="2"/>
  <c r="B19" i="1"/>
  <c r="B18" i="1"/>
  <c r="E3" i="1"/>
  <c r="F3" i="1"/>
  <c r="G3" i="1"/>
  <c r="E4" i="1"/>
  <c r="G4" i="1" s="1"/>
  <c r="F4" i="1"/>
  <c r="E5" i="1"/>
  <c r="G5" i="1" s="1"/>
  <c r="F5" i="1"/>
  <c r="E6" i="1"/>
  <c r="F6" i="1"/>
  <c r="G6" i="1"/>
  <c r="E7" i="1"/>
  <c r="F7" i="1"/>
  <c r="G7" i="1"/>
  <c r="E8" i="1"/>
  <c r="G8" i="1" s="1"/>
  <c r="F8" i="1"/>
  <c r="E9" i="1"/>
  <c r="G9" i="1" s="1"/>
  <c r="F9" i="1"/>
  <c r="E10" i="1"/>
  <c r="F10" i="1"/>
  <c r="G10" i="1"/>
  <c r="E11" i="1"/>
  <c r="F11" i="1"/>
  <c r="G11" i="1"/>
  <c r="E12" i="1"/>
  <c r="G12" i="1" s="1"/>
  <c r="F12" i="1"/>
  <c r="E13" i="1"/>
  <c r="G13" i="1" s="1"/>
  <c r="F13" i="1"/>
  <c r="E14" i="1"/>
  <c r="F14" i="1"/>
  <c r="G14" i="1"/>
  <c r="E15" i="1"/>
  <c r="F15" i="1"/>
  <c r="G15" i="1"/>
  <c r="E16" i="1"/>
  <c r="G16" i="1" s="1"/>
  <c r="F16" i="1"/>
  <c r="F2" i="1"/>
  <c r="E2" i="1"/>
  <c r="G2" i="1" s="1"/>
</calcChain>
</file>

<file path=xl/sharedStrings.xml><?xml version="1.0" encoding="utf-8"?>
<sst xmlns="http://schemas.openxmlformats.org/spreadsheetml/2006/main" count="63" uniqueCount="26">
  <si>
    <t>District</t>
  </si>
  <si>
    <t>Dem 2016-2020 Combined</t>
  </si>
  <si>
    <t>Rep 2016-2020 Combined</t>
  </si>
  <si>
    <t>Total 2016-2020 Combined</t>
  </si>
  <si>
    <t>D%</t>
  </si>
  <si>
    <t>R%</t>
  </si>
  <si>
    <t>Margin</t>
  </si>
  <si>
    <t>R wins</t>
  </si>
  <si>
    <t>D wins</t>
  </si>
  <si>
    <t>2020 President</t>
  </si>
  <si>
    <t>Dem-Biden</t>
  </si>
  <si>
    <t>Rep-Trump</t>
  </si>
  <si>
    <t>2018 AG</t>
  </si>
  <si>
    <t>Dem-Dettlebach</t>
  </si>
  <si>
    <t>Rep-Yost</t>
  </si>
  <si>
    <t>2018 Senate</t>
  </si>
  <si>
    <t>Dem-Brown</t>
  </si>
  <si>
    <t>Rep-Renacci</t>
  </si>
  <si>
    <t>2018 Governor</t>
  </si>
  <si>
    <t>Dem-Cordray</t>
  </si>
  <si>
    <t>Rep-DeWine</t>
  </si>
  <si>
    <t>2016 Senate</t>
  </si>
  <si>
    <t>Dem-Strickland</t>
  </si>
  <si>
    <t>Rep-Portman</t>
  </si>
  <si>
    <t>2016 President</t>
  </si>
  <si>
    <t>Dem-Clinton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</si>
</sst>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10" fontId="0" fillId="0" borderId="0" xfId="1" applyNumberFormat="1" applyFont="1"/>
  </cellXfs>
  <cellStyles count="43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te" xfId="16" builtinId="10" customBuiltin="1"/>
    <cellStyle name="Output" xfId="11" builtinId="21" customBuiltin="1"/>
    <cellStyle name="Percent" xfId="1" builtinId="5"/>
    <cellStyle name="Title" xfId="2" builtinId="15" customBuiltin="1"/>
    <cellStyle name="Total" xfId="18" builtinId="25" customBuiltin="1"/>
    <cellStyle name="Warning Text" xfId="15" builtinId="11" customBuiltin="1"/>
  </cellStyles>
  <dxfs count="26"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workbookViewId="0">
      <selection activeCell="C20" sqref="C20"/>
    </sheetView>
  </sheetViews>
  <sheetFormatPr defaultRowHeight="15" x14ac:dyDescent="0.25"/>
  <cols>
    <col min="1" max="1" width="7.28515625" bestFit="1" customWidth="1"/>
    <col min="2" max="2" width="24.5703125" bestFit="1" customWidth="1"/>
    <col min="3" max="3" width="24.28515625" bestFit="1" customWidth="1"/>
    <col min="4" max="4" width="23.5703125" bestFit="1" customWidth="1"/>
  </cols>
  <sheetData>
    <row r="1" spans="1:7" x14ac:dyDescent="0.25">
      <c r="A1" t="s">
        <v>0</v>
      </c>
      <c r="B1" t="s">
        <v>3</v>
      </c>
      <c r="C1" t="s">
        <v>1</v>
      </c>
      <c r="D1" t="s">
        <v>2</v>
      </c>
      <c r="E1" t="s">
        <v>4</v>
      </c>
      <c r="F1" t="s">
        <v>5</v>
      </c>
      <c r="G1" t="s">
        <v>6</v>
      </c>
    </row>
    <row r="2" spans="1:7" x14ac:dyDescent="0.25">
      <c r="A2">
        <v>1</v>
      </c>
      <c r="B2">
        <v>316398</v>
      </c>
      <c r="C2">
        <v>201813</v>
      </c>
      <c r="D2">
        <v>107229</v>
      </c>
      <c r="E2" s="1">
        <f>C2/B2</f>
        <v>0.63784537196821722</v>
      </c>
      <c r="F2" s="1">
        <f>D2/B2</f>
        <v>0.33890542923785866</v>
      </c>
      <c r="G2" s="1">
        <f>E2-F2</f>
        <v>0.29893994273035857</v>
      </c>
    </row>
    <row r="3" spans="1:7" x14ac:dyDescent="0.25">
      <c r="A3">
        <v>2</v>
      </c>
      <c r="B3">
        <v>329148</v>
      </c>
      <c r="C3">
        <v>130762</v>
      </c>
      <c r="D3">
        <v>189840</v>
      </c>
      <c r="E3" s="1">
        <f t="shared" ref="E3:E16" si="0">C3/B3</f>
        <v>0.39727417453546732</v>
      </c>
      <c r="F3" s="1">
        <f t="shared" ref="F3:F16" si="1">D3/B3</f>
        <v>0.57676182142987353</v>
      </c>
      <c r="G3" s="1">
        <f t="shared" ref="G3:G16" si="2">E3-F3</f>
        <v>-0.17948764689440622</v>
      </c>
    </row>
    <row r="4" spans="1:7" x14ac:dyDescent="0.25">
      <c r="A4">
        <v>3</v>
      </c>
      <c r="B4">
        <v>332330</v>
      </c>
      <c r="C4">
        <v>166269</v>
      </c>
      <c r="D4">
        <v>156593</v>
      </c>
      <c r="E4" s="1">
        <f t="shared" si="0"/>
        <v>0.50031294195528542</v>
      </c>
      <c r="F4" s="1">
        <f t="shared" si="1"/>
        <v>0.47119730388469294</v>
      </c>
      <c r="G4" s="1">
        <f t="shared" si="2"/>
        <v>2.9115638070592476E-2</v>
      </c>
    </row>
    <row r="5" spans="1:7" x14ac:dyDescent="0.25">
      <c r="A5">
        <v>4</v>
      </c>
      <c r="B5">
        <v>339635</v>
      </c>
      <c r="C5">
        <v>174121</v>
      </c>
      <c r="D5">
        <v>156986</v>
      </c>
      <c r="E5" s="1">
        <f t="shared" si="0"/>
        <v>0.51267095558467179</v>
      </c>
      <c r="F5" s="1">
        <f t="shared" si="1"/>
        <v>0.46221973589294391</v>
      </c>
      <c r="G5" s="1">
        <f t="shared" si="2"/>
        <v>5.0451219691727889E-2</v>
      </c>
    </row>
    <row r="6" spans="1:7" x14ac:dyDescent="0.25">
      <c r="A6">
        <v>5</v>
      </c>
      <c r="B6">
        <v>371733</v>
      </c>
      <c r="C6">
        <v>216045</v>
      </c>
      <c r="D6">
        <v>148324</v>
      </c>
      <c r="E6" s="1">
        <f t="shared" si="0"/>
        <v>0.58118326863635994</v>
      </c>
      <c r="F6" s="1">
        <f t="shared" si="1"/>
        <v>0.39900681403050037</v>
      </c>
      <c r="G6" s="1">
        <f t="shared" si="2"/>
        <v>0.18217645460585957</v>
      </c>
    </row>
    <row r="7" spans="1:7" x14ac:dyDescent="0.25">
      <c r="A7">
        <v>6</v>
      </c>
      <c r="B7">
        <v>331938</v>
      </c>
      <c r="C7">
        <v>152427</v>
      </c>
      <c r="D7">
        <v>170880</v>
      </c>
      <c r="E7" s="1">
        <f t="shared" si="0"/>
        <v>0.45920322469858826</v>
      </c>
      <c r="F7" s="1">
        <f t="shared" si="1"/>
        <v>0.51479493158360901</v>
      </c>
      <c r="G7" s="1">
        <f t="shared" si="2"/>
        <v>-5.5591706885020742E-2</v>
      </c>
    </row>
    <row r="8" spans="1:7" x14ac:dyDescent="0.25">
      <c r="A8">
        <v>7</v>
      </c>
      <c r="B8">
        <v>369412</v>
      </c>
      <c r="C8">
        <v>189405</v>
      </c>
      <c r="D8">
        <v>172129</v>
      </c>
      <c r="E8" s="1">
        <f t="shared" si="0"/>
        <v>0.51272021482788865</v>
      </c>
      <c r="F8" s="1">
        <f t="shared" si="1"/>
        <v>0.46595400257706843</v>
      </c>
      <c r="G8" s="1">
        <f t="shared" si="2"/>
        <v>4.6766212250820227E-2</v>
      </c>
    </row>
    <row r="9" spans="1:7" x14ac:dyDescent="0.25">
      <c r="A9">
        <v>8</v>
      </c>
      <c r="B9">
        <v>289799</v>
      </c>
      <c r="C9">
        <v>190901</v>
      </c>
      <c r="D9">
        <v>91988</v>
      </c>
      <c r="E9" s="1">
        <f t="shared" si="0"/>
        <v>0.6587358824564612</v>
      </c>
      <c r="F9" s="1">
        <f t="shared" si="1"/>
        <v>0.31742000489994787</v>
      </c>
      <c r="G9" s="1">
        <f t="shared" si="2"/>
        <v>0.34131587755651333</v>
      </c>
    </row>
    <row r="10" spans="1:7" x14ac:dyDescent="0.25">
      <c r="A10">
        <v>9</v>
      </c>
      <c r="B10">
        <v>319149</v>
      </c>
      <c r="C10">
        <v>103237</v>
      </c>
      <c r="D10">
        <v>207862</v>
      </c>
      <c r="E10" s="1">
        <f t="shared" si="0"/>
        <v>0.32347586863815958</v>
      </c>
      <c r="F10" s="1">
        <f t="shared" si="1"/>
        <v>0.65130080307317273</v>
      </c>
      <c r="G10" s="1">
        <f t="shared" si="2"/>
        <v>-0.32782493443501315</v>
      </c>
    </row>
    <row r="11" spans="1:7" x14ac:dyDescent="0.25">
      <c r="A11">
        <v>10</v>
      </c>
      <c r="B11">
        <v>313812</v>
      </c>
      <c r="C11">
        <v>107888</v>
      </c>
      <c r="D11">
        <v>198513</v>
      </c>
      <c r="E11" s="1">
        <f t="shared" si="0"/>
        <v>0.34379819764699882</v>
      </c>
      <c r="F11" s="1">
        <f t="shared" si="1"/>
        <v>0.63258575197889177</v>
      </c>
      <c r="G11" s="1">
        <f t="shared" si="2"/>
        <v>-0.28878755433189296</v>
      </c>
    </row>
    <row r="12" spans="1:7" x14ac:dyDescent="0.25">
      <c r="A12">
        <v>11</v>
      </c>
      <c r="B12">
        <v>328079</v>
      </c>
      <c r="C12">
        <v>88274</v>
      </c>
      <c r="D12">
        <v>230188</v>
      </c>
      <c r="E12" s="1">
        <f t="shared" si="0"/>
        <v>0.26906324391381342</v>
      </c>
      <c r="F12" s="1">
        <f t="shared" si="1"/>
        <v>0.70162369429314286</v>
      </c>
      <c r="G12" s="1">
        <f t="shared" si="2"/>
        <v>-0.43256045037932944</v>
      </c>
    </row>
    <row r="13" spans="1:7" x14ac:dyDescent="0.25">
      <c r="A13">
        <v>12</v>
      </c>
      <c r="B13">
        <v>339545</v>
      </c>
      <c r="C13">
        <v>152075</v>
      </c>
      <c r="D13">
        <v>179061</v>
      </c>
      <c r="E13" s="1">
        <f t="shared" si="0"/>
        <v>0.44787877895418871</v>
      </c>
      <c r="F13" s="1">
        <f t="shared" si="1"/>
        <v>0.52735572604514869</v>
      </c>
      <c r="G13" s="1">
        <f t="shared" si="2"/>
        <v>-7.9476947090959982E-2</v>
      </c>
    </row>
    <row r="14" spans="1:7" x14ac:dyDescent="0.25">
      <c r="A14">
        <v>13</v>
      </c>
      <c r="B14">
        <v>329948</v>
      </c>
      <c r="C14">
        <v>95651</v>
      </c>
      <c r="D14">
        <v>226111</v>
      </c>
      <c r="E14" s="1">
        <f t="shared" si="0"/>
        <v>0.28989719592178159</v>
      </c>
      <c r="F14" s="1">
        <f t="shared" si="1"/>
        <v>0.68529283402233077</v>
      </c>
      <c r="G14" s="1">
        <f t="shared" si="2"/>
        <v>-0.39539563810054917</v>
      </c>
    </row>
    <row r="15" spans="1:7" x14ac:dyDescent="0.25">
      <c r="A15">
        <v>14</v>
      </c>
      <c r="B15">
        <v>330962</v>
      </c>
      <c r="C15">
        <v>96101</v>
      </c>
      <c r="D15">
        <v>227153</v>
      </c>
      <c r="E15" s="1">
        <f t="shared" si="0"/>
        <v>0.29036868280950684</v>
      </c>
      <c r="F15" s="1">
        <f t="shared" si="1"/>
        <v>0.68634163438702933</v>
      </c>
      <c r="G15" s="1">
        <f t="shared" si="2"/>
        <v>-0.39597295157752249</v>
      </c>
    </row>
    <row r="16" spans="1:7" x14ac:dyDescent="0.25">
      <c r="A16">
        <v>15</v>
      </c>
      <c r="B16">
        <v>355908</v>
      </c>
      <c r="C16">
        <v>196380</v>
      </c>
      <c r="D16">
        <v>151562</v>
      </c>
      <c r="E16" s="1">
        <f t="shared" si="0"/>
        <v>0.55177180619710708</v>
      </c>
      <c r="F16" s="1">
        <f t="shared" si="1"/>
        <v>0.42584600514739762</v>
      </c>
      <c r="G16" s="1">
        <f t="shared" si="2"/>
        <v>0.12592580104970946</v>
      </c>
    </row>
    <row r="18" spans="1:2" x14ac:dyDescent="0.25">
      <c r="A18" t="s">
        <v>7</v>
      </c>
      <c r="B18">
        <f>COUNTIF(G2:G16,"&lt;0")</f>
        <v>8</v>
      </c>
    </row>
    <row r="19" spans="1:2" x14ac:dyDescent="0.25">
      <c r="A19" t="s">
        <v>8</v>
      </c>
      <c r="B19">
        <f>COUNTIF(G2:G16,"&gt;0")</f>
        <v>7</v>
      </c>
    </row>
  </sheetData>
  <conditionalFormatting sqref="G2:G16">
    <cfRule type="colorScale" priority="6">
      <colorScale>
        <cfvo type="num" val="-0.5"/>
        <cfvo type="num" val="0"/>
        <cfvo type="num" val="0.5"/>
        <color rgb="FFC00000"/>
        <color theme="0" tint="-0.249977111117893"/>
        <color rgb="FF0070C0"/>
      </colorScale>
    </cfRule>
  </conditionalFormatting>
  <conditionalFormatting sqref="A1:A1048576">
    <cfRule type="containsText" priority="2" stopIfTrue="1" operator="containsText" text="District">
      <formula>NOT(ISERROR(SEARCH("District",A1)))</formula>
    </cfRule>
    <cfRule type="expression" dxfId="25" priority="3">
      <formula>G1&lt;0</formula>
    </cfRule>
    <cfRule type="expression" dxfId="24" priority="4">
      <formula>G1&gt;0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workbookViewId="0">
      <selection activeCell="B18" sqref="B18:B20"/>
    </sheetView>
  </sheetViews>
  <sheetFormatPr defaultRowHeight="15" x14ac:dyDescent="0.25"/>
  <cols>
    <col min="1" max="1" width="7.28515625" bestFit="1" customWidth="1"/>
    <col min="2" max="2" width="15.42578125" bestFit="1" customWidth="1"/>
    <col min="3" max="3" width="15.140625" bestFit="1" customWidth="1"/>
    <col min="4" max="4" width="14.42578125" bestFit="1" customWidth="1"/>
  </cols>
  <sheetData>
    <row r="1" spans="1:7" x14ac:dyDescent="0.25">
      <c r="A1" t="s">
        <v>0</v>
      </c>
      <c r="B1" t="s">
        <v>9</v>
      </c>
      <c r="C1" t="s">
        <v>10</v>
      </c>
      <c r="D1" t="s">
        <v>11</v>
      </c>
      <c r="E1" t="s">
        <v>4</v>
      </c>
      <c r="F1" t="s">
        <v>5</v>
      </c>
      <c r="G1" t="s">
        <v>6</v>
      </c>
    </row>
    <row r="2" spans="1:7" x14ac:dyDescent="0.25">
      <c r="A2">
        <v>1</v>
      </c>
      <c r="B2">
        <v>367387</v>
      </c>
      <c r="C2">
        <v>234476</v>
      </c>
      <c r="D2">
        <v>128643</v>
      </c>
      <c r="E2" s="1">
        <f>C2/B2</f>
        <v>0.6382261756676203</v>
      </c>
      <c r="F2" s="1">
        <f>D2/B2</f>
        <v>0.35015664680568448</v>
      </c>
      <c r="G2" s="1">
        <f>E2-F2</f>
        <v>0.28806952886193582</v>
      </c>
    </row>
    <row r="3" spans="1:7" x14ac:dyDescent="0.25">
      <c r="A3">
        <v>2</v>
      </c>
      <c r="B3">
        <v>401289</v>
      </c>
      <c r="C3">
        <v>154767</v>
      </c>
      <c r="D3">
        <v>240829</v>
      </c>
      <c r="E3" s="1">
        <f t="shared" ref="E3:E16" si="0">C3/B3</f>
        <v>0.38567466339720252</v>
      </c>
      <c r="F3" s="1">
        <f t="shared" ref="F3:F16" si="1">D3/B3</f>
        <v>0.60013855351130985</v>
      </c>
      <c r="G3" s="1">
        <f t="shared" ref="G3:G16" si="2">E3-F3</f>
        <v>-0.21446389011410733</v>
      </c>
    </row>
    <row r="4" spans="1:7" x14ac:dyDescent="0.25">
      <c r="A4">
        <v>3</v>
      </c>
      <c r="B4">
        <v>388278</v>
      </c>
      <c r="C4">
        <v>190986</v>
      </c>
      <c r="D4">
        <v>190657</v>
      </c>
      <c r="E4" s="1">
        <f t="shared" si="0"/>
        <v>0.49187952961537867</v>
      </c>
      <c r="F4" s="1">
        <f t="shared" si="1"/>
        <v>0.49103219857936842</v>
      </c>
      <c r="G4" s="1">
        <f t="shared" si="2"/>
        <v>8.4733103601025705E-4</v>
      </c>
    </row>
    <row r="5" spans="1:7" x14ac:dyDescent="0.25">
      <c r="A5">
        <v>4</v>
      </c>
      <c r="B5">
        <v>402628</v>
      </c>
      <c r="C5">
        <v>206350</v>
      </c>
      <c r="D5">
        <v>190511</v>
      </c>
      <c r="E5" s="1">
        <f t="shared" si="0"/>
        <v>0.51250782359895486</v>
      </c>
      <c r="F5" s="1">
        <f t="shared" si="1"/>
        <v>0.47316878110811966</v>
      </c>
      <c r="G5" s="1">
        <f t="shared" si="2"/>
        <v>3.9339042490835197E-2</v>
      </c>
    </row>
    <row r="6" spans="1:7" x14ac:dyDescent="0.25">
      <c r="A6">
        <v>5</v>
      </c>
      <c r="B6">
        <v>434599</v>
      </c>
      <c r="C6">
        <v>254724</v>
      </c>
      <c r="D6">
        <v>175322</v>
      </c>
      <c r="E6" s="1">
        <f t="shared" si="0"/>
        <v>0.58611271539971332</v>
      </c>
      <c r="F6" s="1">
        <f t="shared" si="1"/>
        <v>0.40341096044859742</v>
      </c>
      <c r="G6" s="1">
        <f t="shared" si="2"/>
        <v>0.1827017549511159</v>
      </c>
    </row>
    <row r="7" spans="1:7" x14ac:dyDescent="0.25">
      <c r="A7">
        <v>6</v>
      </c>
      <c r="B7">
        <v>393661</v>
      </c>
      <c r="C7">
        <v>169057</v>
      </c>
      <c r="D7">
        <v>219141</v>
      </c>
      <c r="E7" s="1">
        <f t="shared" si="0"/>
        <v>0.42944818003307417</v>
      </c>
      <c r="F7" s="1">
        <f t="shared" si="1"/>
        <v>0.55667439751461278</v>
      </c>
      <c r="G7" s="1">
        <f t="shared" si="2"/>
        <v>-0.12722621748153862</v>
      </c>
    </row>
    <row r="8" spans="1:7" x14ac:dyDescent="0.25">
      <c r="A8">
        <v>7</v>
      </c>
      <c r="B8">
        <v>438375</v>
      </c>
      <c r="C8">
        <v>246987</v>
      </c>
      <c r="D8">
        <v>184597</v>
      </c>
      <c r="E8" s="1">
        <f t="shared" si="0"/>
        <v>0.56341488451668087</v>
      </c>
      <c r="F8" s="1">
        <f t="shared" si="1"/>
        <v>0.42109381237524951</v>
      </c>
      <c r="G8" s="1">
        <f t="shared" si="2"/>
        <v>0.14232107214143136</v>
      </c>
    </row>
    <row r="9" spans="1:7" x14ac:dyDescent="0.25">
      <c r="A9">
        <v>8</v>
      </c>
      <c r="B9">
        <v>339163</v>
      </c>
      <c r="C9">
        <v>227308</v>
      </c>
      <c r="D9">
        <v>106489</v>
      </c>
      <c r="E9" s="1">
        <f t="shared" si="0"/>
        <v>0.6702028228314999</v>
      </c>
      <c r="F9" s="1">
        <f t="shared" si="1"/>
        <v>0.31397587590627518</v>
      </c>
      <c r="G9" s="1">
        <f t="shared" si="2"/>
        <v>0.35622694692522472</v>
      </c>
    </row>
    <row r="10" spans="1:7" x14ac:dyDescent="0.25">
      <c r="A10">
        <v>9</v>
      </c>
      <c r="B10">
        <v>384697</v>
      </c>
      <c r="C10">
        <v>112815</v>
      </c>
      <c r="D10">
        <v>266307</v>
      </c>
      <c r="E10" s="1">
        <f t="shared" si="0"/>
        <v>0.29325677091321223</v>
      </c>
      <c r="F10" s="1">
        <f t="shared" si="1"/>
        <v>0.69225130427323323</v>
      </c>
      <c r="G10" s="1">
        <f t="shared" si="2"/>
        <v>-0.398994533360021</v>
      </c>
    </row>
    <row r="11" spans="1:7" x14ac:dyDescent="0.25">
      <c r="A11">
        <v>10</v>
      </c>
      <c r="B11">
        <v>377255</v>
      </c>
      <c r="C11">
        <v>116436</v>
      </c>
      <c r="D11">
        <v>255763</v>
      </c>
      <c r="E11" s="1">
        <f t="shared" si="0"/>
        <v>0.30864004453221294</v>
      </c>
      <c r="F11" s="1">
        <f t="shared" si="1"/>
        <v>0.67795787994857593</v>
      </c>
      <c r="G11" s="1">
        <f t="shared" si="2"/>
        <v>-0.36931783541636298</v>
      </c>
    </row>
    <row r="12" spans="1:7" x14ac:dyDescent="0.25">
      <c r="A12">
        <v>11</v>
      </c>
      <c r="B12">
        <v>392522</v>
      </c>
      <c r="C12">
        <v>99622</v>
      </c>
      <c r="D12">
        <v>286507</v>
      </c>
      <c r="E12" s="1">
        <f t="shared" si="0"/>
        <v>0.25379978701830724</v>
      </c>
      <c r="F12" s="1">
        <f t="shared" si="1"/>
        <v>0.72991322779360135</v>
      </c>
      <c r="G12" s="1">
        <f t="shared" si="2"/>
        <v>-0.47611344077529411</v>
      </c>
    </row>
    <row r="13" spans="1:7" x14ac:dyDescent="0.25">
      <c r="A13">
        <v>12</v>
      </c>
      <c r="B13">
        <v>394360</v>
      </c>
      <c r="C13">
        <v>184263</v>
      </c>
      <c r="D13">
        <v>203451</v>
      </c>
      <c r="E13" s="1">
        <f t="shared" si="0"/>
        <v>0.46724566386043209</v>
      </c>
      <c r="F13" s="1">
        <f t="shared" si="1"/>
        <v>0.51590171416979413</v>
      </c>
      <c r="G13" s="1">
        <f t="shared" si="2"/>
        <v>-4.8656050309362042E-2</v>
      </c>
    </row>
    <row r="14" spans="1:7" x14ac:dyDescent="0.25">
      <c r="A14">
        <v>13</v>
      </c>
      <c r="B14">
        <v>400218</v>
      </c>
      <c r="C14">
        <v>119059</v>
      </c>
      <c r="D14">
        <v>275052</v>
      </c>
      <c r="E14" s="1">
        <f t="shared" si="0"/>
        <v>0.29748537047309215</v>
      </c>
      <c r="F14" s="1">
        <f t="shared" si="1"/>
        <v>0.68725544578204878</v>
      </c>
      <c r="G14" s="1">
        <f t="shared" si="2"/>
        <v>-0.38977007530895663</v>
      </c>
    </row>
    <row r="15" spans="1:7" x14ac:dyDescent="0.25">
      <c r="A15">
        <v>14</v>
      </c>
      <c r="B15">
        <v>399445</v>
      </c>
      <c r="C15">
        <v>121294</v>
      </c>
      <c r="D15">
        <v>272304</v>
      </c>
      <c r="E15" s="1">
        <f t="shared" si="0"/>
        <v>0.30365632314836838</v>
      </c>
      <c r="F15" s="1">
        <f t="shared" si="1"/>
        <v>0.68170586689031032</v>
      </c>
      <c r="G15" s="1">
        <f t="shared" si="2"/>
        <v>-0.37804954374194194</v>
      </c>
    </row>
    <row r="16" spans="1:7" x14ac:dyDescent="0.25">
      <c r="A16">
        <v>15</v>
      </c>
      <c r="B16">
        <v>406503</v>
      </c>
      <c r="C16">
        <v>241021</v>
      </c>
      <c r="D16">
        <v>159261</v>
      </c>
      <c r="E16" s="1">
        <f t="shared" si="0"/>
        <v>0.59291321343261916</v>
      </c>
      <c r="F16" s="1">
        <f t="shared" si="1"/>
        <v>0.39178308647168658</v>
      </c>
      <c r="G16" s="1">
        <f t="shared" si="2"/>
        <v>0.20113012696093258</v>
      </c>
    </row>
    <row r="18" spans="1:2" x14ac:dyDescent="0.25">
      <c r="A18" t="s">
        <v>7</v>
      </c>
      <c r="B18">
        <f>COUNTIF(G2:G16,"&lt;0")</f>
        <v>8</v>
      </c>
    </row>
    <row r="19" spans="1:2" x14ac:dyDescent="0.25">
      <c r="A19" t="s">
        <v>8</v>
      </c>
      <c r="B19">
        <f>COUNTIF(G2:G16,"&gt;0")</f>
        <v>7</v>
      </c>
    </row>
  </sheetData>
  <conditionalFormatting sqref="G2:G16">
    <cfRule type="colorScale" priority="4">
      <colorScale>
        <cfvo type="num" val="-0.5"/>
        <cfvo type="num" val="0"/>
        <cfvo type="num" val="0.5"/>
        <color rgb="FFC00000"/>
        <color theme="0" tint="-0.249977111117893"/>
        <color rgb="FF0070C0"/>
      </colorScale>
    </cfRule>
  </conditionalFormatting>
  <conditionalFormatting sqref="A1:A1048576">
    <cfRule type="containsText" priority="1" stopIfTrue="1" operator="containsText" text="District">
      <formula>NOT(ISERROR(SEARCH("District",A1)))</formula>
    </cfRule>
    <cfRule type="expression" dxfId="11" priority="2">
      <formula>G1&lt;0</formula>
    </cfRule>
    <cfRule type="expression" dxfId="10" priority="3">
      <formula>G1&gt;0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workbookViewId="0">
      <selection activeCell="B18" sqref="B18:B20"/>
    </sheetView>
  </sheetViews>
  <sheetFormatPr defaultRowHeight="15" x14ac:dyDescent="0.25"/>
  <cols>
    <col min="1" max="1" width="7.28515625" bestFit="1" customWidth="1"/>
    <col min="2" max="2" width="8" bestFit="1" customWidth="1"/>
    <col min="3" max="3" width="15.7109375" bestFit="1" customWidth="1"/>
    <col min="4" max="4" width="8.85546875" bestFit="1" customWidth="1"/>
  </cols>
  <sheetData>
    <row r="1" spans="1:7" x14ac:dyDescent="0.25">
      <c r="A1" t="s">
        <v>0</v>
      </c>
      <c r="B1" t="s">
        <v>12</v>
      </c>
      <c r="C1" t="s">
        <v>13</v>
      </c>
      <c r="D1" t="s">
        <v>14</v>
      </c>
      <c r="E1" t="s">
        <v>4</v>
      </c>
      <c r="F1" t="s">
        <v>5</v>
      </c>
      <c r="G1" t="s">
        <v>6</v>
      </c>
    </row>
    <row r="2" spans="1:7" x14ac:dyDescent="0.25">
      <c r="A2">
        <v>1</v>
      </c>
      <c r="B2">
        <v>275626</v>
      </c>
      <c r="C2">
        <v>185606</v>
      </c>
      <c r="D2">
        <v>90020</v>
      </c>
      <c r="E2" s="1">
        <f>C2/B2</f>
        <v>0.6733980103473548</v>
      </c>
      <c r="F2" s="1">
        <f>D2/B2</f>
        <v>0.32660198965264525</v>
      </c>
      <c r="G2" s="1">
        <f>E2-F2</f>
        <v>0.34679602069470955</v>
      </c>
    </row>
    <row r="3" spans="1:7" x14ac:dyDescent="0.25">
      <c r="A3">
        <v>2</v>
      </c>
      <c r="B3">
        <v>282674</v>
      </c>
      <c r="C3">
        <v>122355</v>
      </c>
      <c r="D3">
        <v>160319</v>
      </c>
      <c r="E3" s="1">
        <f t="shared" ref="E3:E16" si="0">C3/B3</f>
        <v>0.43284844025272928</v>
      </c>
      <c r="F3" s="1">
        <f t="shared" ref="F3:F16" si="1">D3/B3</f>
        <v>0.56715155974727072</v>
      </c>
      <c r="G3" s="1">
        <f t="shared" ref="G3:G16" si="2">E3-F3</f>
        <v>-0.13430311949454143</v>
      </c>
    </row>
    <row r="4" spans="1:7" x14ac:dyDescent="0.25">
      <c r="A4">
        <v>3</v>
      </c>
      <c r="B4">
        <v>287162</v>
      </c>
      <c r="C4">
        <v>152636</v>
      </c>
      <c r="D4">
        <v>134526</v>
      </c>
      <c r="E4" s="1">
        <f t="shared" si="0"/>
        <v>0.53153272368906745</v>
      </c>
      <c r="F4" s="1">
        <f t="shared" si="1"/>
        <v>0.46846727631093249</v>
      </c>
      <c r="G4" s="1">
        <f t="shared" si="2"/>
        <v>6.3065447378134964E-2</v>
      </c>
    </row>
    <row r="5" spans="1:7" x14ac:dyDescent="0.25">
      <c r="A5">
        <v>4</v>
      </c>
      <c r="B5">
        <v>297015</v>
      </c>
      <c r="C5">
        <v>162155</v>
      </c>
      <c r="D5">
        <v>134860</v>
      </c>
      <c r="E5" s="1">
        <f t="shared" si="0"/>
        <v>0.54594885780179447</v>
      </c>
      <c r="F5" s="1">
        <f t="shared" si="1"/>
        <v>0.45405114219820547</v>
      </c>
      <c r="G5" s="1">
        <f t="shared" si="2"/>
        <v>9.1897715603589003E-2</v>
      </c>
    </row>
    <row r="6" spans="1:7" x14ac:dyDescent="0.25">
      <c r="A6">
        <v>5</v>
      </c>
      <c r="B6">
        <v>331199</v>
      </c>
      <c r="C6">
        <v>204417</v>
      </c>
      <c r="D6">
        <v>126782</v>
      </c>
      <c r="E6" s="1">
        <f t="shared" si="0"/>
        <v>0.61720295049200025</v>
      </c>
      <c r="F6" s="1">
        <f t="shared" si="1"/>
        <v>0.3827970495079997</v>
      </c>
      <c r="G6" s="1">
        <f t="shared" si="2"/>
        <v>0.23440590098400055</v>
      </c>
    </row>
    <row r="7" spans="1:7" x14ac:dyDescent="0.25">
      <c r="A7">
        <v>6</v>
      </c>
      <c r="B7">
        <v>286395</v>
      </c>
      <c r="C7">
        <v>140618</v>
      </c>
      <c r="D7">
        <v>145777</v>
      </c>
      <c r="E7" s="1">
        <f t="shared" si="0"/>
        <v>0.49099320868031915</v>
      </c>
      <c r="F7" s="1">
        <f t="shared" si="1"/>
        <v>0.50900679131968085</v>
      </c>
      <c r="G7" s="1">
        <f t="shared" si="2"/>
        <v>-1.8013582639361703E-2</v>
      </c>
    </row>
    <row r="8" spans="1:7" x14ac:dyDescent="0.25">
      <c r="A8">
        <v>7</v>
      </c>
      <c r="B8">
        <v>337911</v>
      </c>
      <c r="C8">
        <v>171298</v>
      </c>
      <c r="D8">
        <v>166613</v>
      </c>
      <c r="E8" s="1">
        <f t="shared" si="0"/>
        <v>0.50693229874138457</v>
      </c>
      <c r="F8" s="1">
        <f t="shared" si="1"/>
        <v>0.49306770125861543</v>
      </c>
      <c r="G8" s="1">
        <f t="shared" si="2"/>
        <v>1.3864597482769137E-2</v>
      </c>
    </row>
    <row r="9" spans="1:7" x14ac:dyDescent="0.25">
      <c r="A9">
        <v>8</v>
      </c>
      <c r="B9">
        <v>253794</v>
      </c>
      <c r="C9">
        <v>171057</v>
      </c>
      <c r="D9">
        <v>82737</v>
      </c>
      <c r="E9" s="1">
        <f t="shared" si="0"/>
        <v>0.67399938532825832</v>
      </c>
      <c r="F9" s="1">
        <f t="shared" si="1"/>
        <v>0.32600061467174163</v>
      </c>
      <c r="G9" s="1">
        <f t="shared" si="2"/>
        <v>0.34799877065651669</v>
      </c>
    </row>
    <row r="10" spans="1:7" x14ac:dyDescent="0.25">
      <c r="A10">
        <v>9</v>
      </c>
      <c r="B10">
        <v>275152</v>
      </c>
      <c r="C10">
        <v>97995</v>
      </c>
      <c r="D10">
        <v>177157</v>
      </c>
      <c r="E10" s="1">
        <f t="shared" si="0"/>
        <v>0.35614860150026167</v>
      </c>
      <c r="F10" s="1">
        <f t="shared" si="1"/>
        <v>0.64385139849973838</v>
      </c>
      <c r="G10" s="1">
        <f t="shared" si="2"/>
        <v>-0.28770279699947671</v>
      </c>
    </row>
    <row r="11" spans="1:7" x14ac:dyDescent="0.25">
      <c r="A11">
        <v>10</v>
      </c>
      <c r="B11">
        <v>268149</v>
      </c>
      <c r="C11">
        <v>97267</v>
      </c>
      <c r="D11">
        <v>170882</v>
      </c>
      <c r="E11" s="1">
        <f t="shared" si="0"/>
        <v>0.36273489738913811</v>
      </c>
      <c r="F11" s="1">
        <f t="shared" si="1"/>
        <v>0.63726510261086189</v>
      </c>
      <c r="G11" s="1">
        <f t="shared" si="2"/>
        <v>-0.27453020522172378</v>
      </c>
    </row>
    <row r="12" spans="1:7" x14ac:dyDescent="0.25">
      <c r="A12">
        <v>11</v>
      </c>
      <c r="B12">
        <v>281347</v>
      </c>
      <c r="C12">
        <v>81307</v>
      </c>
      <c r="D12">
        <v>200040</v>
      </c>
      <c r="E12" s="1">
        <f t="shared" si="0"/>
        <v>0.28899188546527954</v>
      </c>
      <c r="F12" s="1">
        <f t="shared" si="1"/>
        <v>0.71100811453472046</v>
      </c>
      <c r="G12" s="1">
        <f t="shared" si="2"/>
        <v>-0.42201622906944092</v>
      </c>
    </row>
    <row r="13" spans="1:7" x14ac:dyDescent="0.25">
      <c r="A13">
        <v>12</v>
      </c>
      <c r="B13">
        <v>297361</v>
      </c>
      <c r="C13">
        <v>138292</v>
      </c>
      <c r="D13">
        <v>159069</v>
      </c>
      <c r="E13" s="1">
        <f t="shared" si="0"/>
        <v>0.46506434939349811</v>
      </c>
      <c r="F13" s="1">
        <f t="shared" si="1"/>
        <v>0.53493565060650183</v>
      </c>
      <c r="G13" s="1">
        <f t="shared" si="2"/>
        <v>-6.9871301213003723E-2</v>
      </c>
    </row>
    <row r="14" spans="1:7" x14ac:dyDescent="0.25">
      <c r="A14">
        <v>13</v>
      </c>
      <c r="B14">
        <v>286940</v>
      </c>
      <c r="C14">
        <v>89326</v>
      </c>
      <c r="D14">
        <v>197614</v>
      </c>
      <c r="E14" s="1">
        <f t="shared" si="0"/>
        <v>0.31130549940754165</v>
      </c>
      <c r="F14" s="1">
        <f t="shared" si="1"/>
        <v>0.6886945005924584</v>
      </c>
      <c r="G14" s="1">
        <f t="shared" si="2"/>
        <v>-0.37738900118491675</v>
      </c>
    </row>
    <row r="15" spans="1:7" x14ac:dyDescent="0.25">
      <c r="A15">
        <v>14</v>
      </c>
      <c r="B15">
        <v>283477</v>
      </c>
      <c r="C15">
        <v>88222</v>
      </c>
      <c r="D15">
        <v>195255</v>
      </c>
      <c r="E15" s="1">
        <f t="shared" si="0"/>
        <v>0.31121396092099185</v>
      </c>
      <c r="F15" s="1">
        <f t="shared" si="1"/>
        <v>0.68878603907900815</v>
      </c>
      <c r="G15" s="1">
        <f t="shared" si="2"/>
        <v>-0.3775720781580163</v>
      </c>
    </row>
    <row r="16" spans="1:7" x14ac:dyDescent="0.25">
      <c r="A16">
        <v>15</v>
      </c>
      <c r="B16">
        <v>318927</v>
      </c>
      <c r="C16">
        <v>184164</v>
      </c>
      <c r="D16">
        <v>134763</v>
      </c>
      <c r="E16" s="1">
        <f t="shared" si="0"/>
        <v>0.57744875786622019</v>
      </c>
      <c r="F16" s="1">
        <f t="shared" si="1"/>
        <v>0.42255124213377981</v>
      </c>
      <c r="G16" s="1">
        <f t="shared" si="2"/>
        <v>0.15489751573244037</v>
      </c>
    </row>
    <row r="18" spans="1:2" x14ac:dyDescent="0.25">
      <c r="A18" t="s">
        <v>7</v>
      </c>
      <c r="B18">
        <f>COUNTIF(G2:G16,"&lt;0")</f>
        <v>8</v>
      </c>
    </row>
    <row r="19" spans="1:2" x14ac:dyDescent="0.25">
      <c r="A19" t="s">
        <v>8</v>
      </c>
      <c r="B19">
        <f>COUNTIF(G2:G16,"&gt;0")</f>
        <v>7</v>
      </c>
    </row>
  </sheetData>
  <conditionalFormatting sqref="G2:G16">
    <cfRule type="colorScale" priority="4">
      <colorScale>
        <cfvo type="num" val="-0.5"/>
        <cfvo type="num" val="0"/>
        <cfvo type="num" val="0.5"/>
        <color rgb="FFC00000"/>
        <color theme="0" tint="-0.249977111117893"/>
        <color rgb="FF0070C0"/>
      </colorScale>
    </cfRule>
  </conditionalFormatting>
  <conditionalFormatting sqref="A1:A1048576">
    <cfRule type="containsText" priority="1" stopIfTrue="1" operator="containsText" text="District">
      <formula>NOT(ISERROR(SEARCH("District",A1)))</formula>
    </cfRule>
    <cfRule type="expression" dxfId="9" priority="2">
      <formula>G1&lt;0</formula>
    </cfRule>
    <cfRule type="expression" dxfId="8" priority="3">
      <formula>G1&gt;0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tabSelected="1" workbookViewId="0"/>
  </sheetViews>
  <sheetFormatPr defaultRowHeight="15" x14ac:dyDescent="0.25"/>
  <cols>
    <col min="1" max="1" width="7.28515625" bestFit="1" customWidth="1"/>
    <col min="2" max="3" width="11.5703125" bestFit="1" customWidth="1"/>
    <col min="4" max="4" width="11.85546875" bestFit="1" customWidth="1"/>
  </cols>
  <sheetData>
    <row r="1" spans="1:7" x14ac:dyDescent="0.25">
      <c r="A1" t="s">
        <v>0</v>
      </c>
      <c r="B1" t="s">
        <v>15</v>
      </c>
      <c r="C1" t="s">
        <v>16</v>
      </c>
      <c r="D1" t="s">
        <v>17</v>
      </c>
      <c r="E1" t="s">
        <v>4</v>
      </c>
      <c r="F1" t="s">
        <v>5</v>
      </c>
      <c r="G1" t="s">
        <v>6</v>
      </c>
    </row>
    <row r="2" spans="1:7" x14ac:dyDescent="0.25">
      <c r="A2">
        <v>1</v>
      </c>
      <c r="B2">
        <v>279129</v>
      </c>
      <c r="C2">
        <v>197140</v>
      </c>
      <c r="D2">
        <v>81989</v>
      </c>
      <c r="E2" s="1">
        <f>C2/B2</f>
        <v>0.70626842785952015</v>
      </c>
      <c r="F2" s="1">
        <f>D2/B2</f>
        <v>0.29373157214047985</v>
      </c>
      <c r="G2" s="1">
        <f>E2-F2</f>
        <v>0.41253685571904031</v>
      </c>
    </row>
    <row r="3" spans="1:7" x14ac:dyDescent="0.25">
      <c r="A3">
        <v>2</v>
      </c>
      <c r="B3">
        <v>289533</v>
      </c>
      <c r="C3">
        <v>140280</v>
      </c>
      <c r="D3">
        <v>149253</v>
      </c>
      <c r="E3" s="1">
        <f t="shared" ref="E3:E16" si="0">C3/B3</f>
        <v>0.48450435701629868</v>
      </c>
      <c r="F3" s="1">
        <f t="shared" ref="F3:F16" si="1">D3/B3</f>
        <v>0.51549564298370132</v>
      </c>
      <c r="G3" s="1">
        <f t="shared" ref="G3:G16" si="2">E3-F3</f>
        <v>-3.0991285967402638E-2</v>
      </c>
    </row>
    <row r="4" spans="1:7" x14ac:dyDescent="0.25">
      <c r="A4">
        <v>3</v>
      </c>
      <c r="B4">
        <v>289721</v>
      </c>
      <c r="C4">
        <v>173352</v>
      </c>
      <c r="D4">
        <v>116369</v>
      </c>
      <c r="E4" s="1">
        <f t="shared" si="0"/>
        <v>0.59834116270480908</v>
      </c>
      <c r="F4" s="1">
        <f t="shared" si="1"/>
        <v>0.40165883729519092</v>
      </c>
      <c r="G4" s="1">
        <f t="shared" si="2"/>
        <v>0.19668232540961816</v>
      </c>
    </row>
    <row r="5" spans="1:7" x14ac:dyDescent="0.25">
      <c r="A5">
        <v>4</v>
      </c>
      <c r="B5">
        <v>303119</v>
      </c>
      <c r="C5">
        <v>177555</v>
      </c>
      <c r="D5">
        <v>125564</v>
      </c>
      <c r="E5" s="1">
        <f t="shared" si="0"/>
        <v>0.58576004803394044</v>
      </c>
      <c r="F5" s="1">
        <f t="shared" si="1"/>
        <v>0.41423995196605956</v>
      </c>
      <c r="G5" s="1">
        <f t="shared" si="2"/>
        <v>0.17152009606788088</v>
      </c>
    </row>
    <row r="6" spans="1:7" x14ac:dyDescent="0.25">
      <c r="A6">
        <v>5</v>
      </c>
      <c r="B6">
        <v>334149</v>
      </c>
      <c r="C6">
        <v>218153</v>
      </c>
      <c r="D6">
        <v>115996</v>
      </c>
      <c r="E6" s="1">
        <f t="shared" si="0"/>
        <v>0.65286144803665436</v>
      </c>
      <c r="F6" s="1">
        <f t="shared" si="1"/>
        <v>0.3471385519633457</v>
      </c>
      <c r="G6" s="1">
        <f t="shared" si="2"/>
        <v>0.30572289607330866</v>
      </c>
    </row>
    <row r="7" spans="1:7" x14ac:dyDescent="0.25">
      <c r="A7">
        <v>6</v>
      </c>
      <c r="B7">
        <v>290520</v>
      </c>
      <c r="C7">
        <v>160351</v>
      </c>
      <c r="D7">
        <v>130169</v>
      </c>
      <c r="E7" s="1">
        <f t="shared" si="0"/>
        <v>0.55194478865482588</v>
      </c>
      <c r="F7" s="1">
        <f t="shared" si="1"/>
        <v>0.44805521134517418</v>
      </c>
      <c r="G7" s="1">
        <f t="shared" si="2"/>
        <v>0.1038895773096517</v>
      </c>
    </row>
    <row r="8" spans="1:7" x14ac:dyDescent="0.25">
      <c r="A8">
        <v>7</v>
      </c>
      <c r="B8">
        <v>339626</v>
      </c>
      <c r="C8">
        <v>197918</v>
      </c>
      <c r="D8">
        <v>141708</v>
      </c>
      <c r="E8" s="1">
        <f t="shared" si="0"/>
        <v>0.58275279277793812</v>
      </c>
      <c r="F8" s="1">
        <f t="shared" si="1"/>
        <v>0.41724720722206193</v>
      </c>
      <c r="G8" s="1">
        <f t="shared" si="2"/>
        <v>0.16550558555587619</v>
      </c>
    </row>
    <row r="9" spans="1:7" x14ac:dyDescent="0.25">
      <c r="A9">
        <v>8</v>
      </c>
      <c r="B9">
        <v>255799</v>
      </c>
      <c r="C9">
        <v>186513</v>
      </c>
      <c r="D9">
        <v>69286</v>
      </c>
      <c r="E9" s="1">
        <f t="shared" si="0"/>
        <v>0.72913889420990696</v>
      </c>
      <c r="F9" s="1">
        <f t="shared" si="1"/>
        <v>0.27086110579009298</v>
      </c>
      <c r="G9" s="1">
        <f t="shared" si="2"/>
        <v>0.45827778841981398</v>
      </c>
    </row>
    <row r="10" spans="1:7" x14ac:dyDescent="0.25">
      <c r="A10">
        <v>9</v>
      </c>
      <c r="B10">
        <v>278810</v>
      </c>
      <c r="C10">
        <v>117519</v>
      </c>
      <c r="D10">
        <v>161291</v>
      </c>
      <c r="E10" s="1">
        <f t="shared" si="0"/>
        <v>0.42150209820307738</v>
      </c>
      <c r="F10" s="1">
        <f t="shared" si="1"/>
        <v>0.57849790179692262</v>
      </c>
      <c r="G10" s="1">
        <f t="shared" si="2"/>
        <v>-0.15699580359384524</v>
      </c>
    </row>
    <row r="11" spans="1:7" x14ac:dyDescent="0.25">
      <c r="A11">
        <v>10</v>
      </c>
      <c r="B11">
        <v>272436</v>
      </c>
      <c r="C11">
        <v>119921</v>
      </c>
      <c r="D11">
        <v>152515</v>
      </c>
      <c r="E11" s="1">
        <f t="shared" si="0"/>
        <v>0.4401804460497144</v>
      </c>
      <c r="F11" s="1">
        <f t="shared" si="1"/>
        <v>0.5598195539502856</v>
      </c>
      <c r="G11" s="1">
        <f t="shared" si="2"/>
        <v>-0.1196391079005712</v>
      </c>
    </row>
    <row r="12" spans="1:7" x14ac:dyDescent="0.25">
      <c r="A12">
        <v>11</v>
      </c>
      <c r="B12">
        <v>284155</v>
      </c>
      <c r="C12">
        <v>105630</v>
      </c>
      <c r="D12">
        <v>178525</v>
      </c>
      <c r="E12" s="1">
        <f t="shared" si="0"/>
        <v>0.37173373686896238</v>
      </c>
      <c r="F12" s="1">
        <f t="shared" si="1"/>
        <v>0.62826626313103762</v>
      </c>
      <c r="G12" s="1">
        <f t="shared" si="2"/>
        <v>-0.25653252626207523</v>
      </c>
    </row>
    <row r="13" spans="1:7" x14ac:dyDescent="0.25">
      <c r="A13">
        <v>12</v>
      </c>
      <c r="B13">
        <v>300371</v>
      </c>
      <c r="C13">
        <v>159383</v>
      </c>
      <c r="D13">
        <v>140988</v>
      </c>
      <c r="E13" s="1">
        <f t="shared" si="0"/>
        <v>0.53062046602368407</v>
      </c>
      <c r="F13" s="1">
        <f t="shared" si="1"/>
        <v>0.46937953397631593</v>
      </c>
      <c r="G13" s="1">
        <f t="shared" si="2"/>
        <v>6.1240932047368135E-2</v>
      </c>
    </row>
    <row r="14" spans="1:7" x14ac:dyDescent="0.25">
      <c r="A14">
        <v>13</v>
      </c>
      <c r="B14">
        <v>289141</v>
      </c>
      <c r="C14">
        <v>105169</v>
      </c>
      <c r="D14">
        <v>183972</v>
      </c>
      <c r="E14" s="1">
        <f t="shared" si="0"/>
        <v>0.36372911486091558</v>
      </c>
      <c r="F14" s="1">
        <f t="shared" si="1"/>
        <v>0.63627088513908436</v>
      </c>
      <c r="G14" s="1">
        <f t="shared" si="2"/>
        <v>-0.27254177027816878</v>
      </c>
    </row>
    <row r="15" spans="1:7" x14ac:dyDescent="0.25">
      <c r="A15">
        <v>14</v>
      </c>
      <c r="B15">
        <v>289390</v>
      </c>
      <c r="C15">
        <v>103798</v>
      </c>
      <c r="D15">
        <v>185592</v>
      </c>
      <c r="E15" s="1">
        <f t="shared" si="0"/>
        <v>0.35867859981340061</v>
      </c>
      <c r="F15" s="1">
        <f t="shared" si="1"/>
        <v>0.64132140018659944</v>
      </c>
      <c r="G15" s="1">
        <f t="shared" si="2"/>
        <v>-0.28264280037319883</v>
      </c>
    </row>
    <row r="16" spans="1:7" x14ac:dyDescent="0.25">
      <c r="A16">
        <v>15</v>
      </c>
      <c r="B16">
        <v>320168</v>
      </c>
      <c r="C16">
        <v>195826</v>
      </c>
      <c r="D16">
        <v>124342</v>
      </c>
      <c r="E16" s="1">
        <f t="shared" si="0"/>
        <v>0.61163514155068588</v>
      </c>
      <c r="F16" s="1">
        <f t="shared" si="1"/>
        <v>0.38836485844931412</v>
      </c>
      <c r="G16" s="1">
        <f t="shared" si="2"/>
        <v>0.22327028310137176</v>
      </c>
    </row>
    <row r="18" spans="1:2" x14ac:dyDescent="0.25">
      <c r="A18" t="s">
        <v>7</v>
      </c>
      <c r="B18">
        <f>COUNTIF(G2:G16,"&lt;0")</f>
        <v>6</v>
      </c>
    </row>
    <row r="19" spans="1:2" x14ac:dyDescent="0.25">
      <c r="A19" t="s">
        <v>8</v>
      </c>
      <c r="B19">
        <f>COUNTIF(G2:G16,"&gt;0")</f>
        <v>9</v>
      </c>
    </row>
  </sheetData>
  <conditionalFormatting sqref="G2:G16">
    <cfRule type="colorScale" priority="4">
      <colorScale>
        <cfvo type="num" val="-0.5"/>
        <cfvo type="num" val="0"/>
        <cfvo type="num" val="0.5"/>
        <color rgb="FFC00000"/>
        <color theme="0" tint="-0.249977111117893"/>
        <color rgb="FF0070C0"/>
      </colorScale>
    </cfRule>
  </conditionalFormatting>
  <conditionalFormatting sqref="A1:A1048576">
    <cfRule type="containsText" priority="1" stopIfTrue="1" operator="containsText" text="District">
      <formula>NOT(ISERROR(SEARCH("District",A1)))</formula>
    </cfRule>
    <cfRule type="expression" dxfId="7" priority="2">
      <formula>G1&lt;0</formula>
    </cfRule>
    <cfRule type="expression" dxfId="6" priority="3">
      <formula>G1&gt;0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workbookViewId="0">
      <selection activeCell="F13" sqref="F13"/>
    </sheetView>
  </sheetViews>
  <sheetFormatPr defaultRowHeight="15" x14ac:dyDescent="0.25"/>
  <cols>
    <col min="1" max="1" width="7.28515625" bestFit="1" customWidth="1"/>
    <col min="2" max="2" width="13.85546875" bestFit="1" customWidth="1"/>
    <col min="3" max="3" width="12.7109375" bestFit="1" customWidth="1"/>
    <col min="4" max="4" width="12.28515625" bestFit="1" customWidth="1"/>
  </cols>
  <sheetData>
    <row r="1" spans="1:7" x14ac:dyDescent="0.25">
      <c r="A1" t="s">
        <v>0</v>
      </c>
      <c r="B1" t="s">
        <v>18</v>
      </c>
      <c r="C1" t="s">
        <v>19</v>
      </c>
      <c r="D1" t="s">
        <v>20</v>
      </c>
      <c r="E1" t="s">
        <v>4</v>
      </c>
      <c r="F1" t="s">
        <v>5</v>
      </c>
      <c r="G1" t="s">
        <v>6</v>
      </c>
    </row>
    <row r="2" spans="1:7" x14ac:dyDescent="0.25">
      <c r="A2">
        <v>1</v>
      </c>
      <c r="B2">
        <v>280447</v>
      </c>
      <c r="C2">
        <v>180590</v>
      </c>
      <c r="D2">
        <v>92393</v>
      </c>
      <c r="E2" s="1">
        <f>C2/B2</f>
        <v>0.64393628742685782</v>
      </c>
      <c r="F2" s="1">
        <f>D2/B2</f>
        <v>0.32944905811080166</v>
      </c>
      <c r="G2" s="1">
        <f>E2-F2</f>
        <v>0.31448722931605616</v>
      </c>
    </row>
    <row r="3" spans="1:7" x14ac:dyDescent="0.25">
      <c r="A3">
        <v>2</v>
      </c>
      <c r="B3">
        <v>291260</v>
      </c>
      <c r="C3">
        <v>120496</v>
      </c>
      <c r="D3">
        <v>161743</v>
      </c>
      <c r="E3" s="1">
        <f t="shared" ref="E3:E16" si="0">C3/B3</f>
        <v>0.41370596717709263</v>
      </c>
      <c r="F3" s="1">
        <f t="shared" ref="F3:F16" si="1">D3/B3</f>
        <v>0.55532170569250838</v>
      </c>
      <c r="G3" s="1">
        <f t="shared" ref="G3:G16" si="2">E3-F3</f>
        <v>-0.14161573851541576</v>
      </c>
    </row>
    <row r="4" spans="1:7" x14ac:dyDescent="0.25">
      <c r="A4">
        <v>3</v>
      </c>
      <c r="B4">
        <v>291771</v>
      </c>
      <c r="C4">
        <v>150473</v>
      </c>
      <c r="D4">
        <v>130604</v>
      </c>
      <c r="E4" s="1">
        <f t="shared" si="0"/>
        <v>0.51572294710577815</v>
      </c>
      <c r="F4" s="1">
        <f t="shared" si="1"/>
        <v>0.44762502099249069</v>
      </c>
      <c r="G4" s="1">
        <f t="shared" si="2"/>
        <v>6.8097926113287466E-2</v>
      </c>
    </row>
    <row r="5" spans="1:7" x14ac:dyDescent="0.25">
      <c r="A5">
        <v>4</v>
      </c>
      <c r="B5">
        <v>302815</v>
      </c>
      <c r="C5">
        <v>160287</v>
      </c>
      <c r="D5">
        <v>133416</v>
      </c>
      <c r="E5" s="1">
        <f t="shared" si="0"/>
        <v>0.52932318412231893</v>
      </c>
      <c r="F5" s="1">
        <f t="shared" si="1"/>
        <v>0.44058583623664616</v>
      </c>
      <c r="G5" s="1">
        <f t="shared" si="2"/>
        <v>8.8737347885672779E-2</v>
      </c>
    </row>
    <row r="6" spans="1:7" x14ac:dyDescent="0.25">
      <c r="A6">
        <v>5</v>
      </c>
      <c r="B6">
        <v>335651</v>
      </c>
      <c r="C6">
        <v>197053</v>
      </c>
      <c r="D6">
        <v>130703</v>
      </c>
      <c r="E6" s="1">
        <f t="shared" si="0"/>
        <v>0.58707705324876136</v>
      </c>
      <c r="F6" s="1">
        <f t="shared" si="1"/>
        <v>0.38940149143008662</v>
      </c>
      <c r="G6" s="1">
        <f t="shared" si="2"/>
        <v>0.19767556181867474</v>
      </c>
    </row>
    <row r="7" spans="1:7" x14ac:dyDescent="0.25">
      <c r="A7">
        <v>6</v>
      </c>
      <c r="B7">
        <v>291060</v>
      </c>
      <c r="C7">
        <v>141896</v>
      </c>
      <c r="D7">
        <v>139620</v>
      </c>
      <c r="E7" s="1">
        <f t="shared" si="0"/>
        <v>0.48751460180031608</v>
      </c>
      <c r="F7" s="1">
        <f t="shared" si="1"/>
        <v>0.47969490826633682</v>
      </c>
      <c r="G7" s="1">
        <f t="shared" si="2"/>
        <v>7.8196935339792661E-3</v>
      </c>
    </row>
    <row r="8" spans="1:7" x14ac:dyDescent="0.25">
      <c r="A8">
        <v>7</v>
      </c>
      <c r="B8">
        <v>342384</v>
      </c>
      <c r="C8">
        <v>180127</v>
      </c>
      <c r="D8">
        <v>155078</v>
      </c>
      <c r="E8" s="1">
        <f t="shared" si="0"/>
        <v>0.52609642973970749</v>
      </c>
      <c r="F8" s="1">
        <f t="shared" si="1"/>
        <v>0.45293588485443242</v>
      </c>
      <c r="G8" s="1">
        <f t="shared" si="2"/>
        <v>7.3160544885275069E-2</v>
      </c>
    </row>
    <row r="9" spans="1:7" x14ac:dyDescent="0.25">
      <c r="A9">
        <v>8</v>
      </c>
      <c r="B9">
        <v>256950</v>
      </c>
      <c r="C9">
        <v>175669</v>
      </c>
      <c r="D9">
        <v>75049</v>
      </c>
      <c r="E9" s="1">
        <f t="shared" si="0"/>
        <v>0.68366997470324964</v>
      </c>
      <c r="F9" s="1">
        <f t="shared" si="1"/>
        <v>0.29207627943179609</v>
      </c>
      <c r="G9" s="1">
        <f t="shared" si="2"/>
        <v>0.39159369527145355</v>
      </c>
    </row>
    <row r="10" spans="1:7" x14ac:dyDescent="0.25">
      <c r="A10">
        <v>9</v>
      </c>
      <c r="B10">
        <v>279088</v>
      </c>
      <c r="C10">
        <v>96044</v>
      </c>
      <c r="D10">
        <v>174393</v>
      </c>
      <c r="E10" s="1">
        <f t="shared" si="0"/>
        <v>0.34413518316803304</v>
      </c>
      <c r="F10" s="1">
        <f t="shared" si="1"/>
        <v>0.62486742532821193</v>
      </c>
      <c r="G10" s="1">
        <f t="shared" si="2"/>
        <v>-0.28073224216017889</v>
      </c>
    </row>
    <row r="11" spans="1:7" x14ac:dyDescent="0.25">
      <c r="A11">
        <v>10</v>
      </c>
      <c r="B11">
        <v>274338</v>
      </c>
      <c r="C11">
        <v>99703</v>
      </c>
      <c r="D11">
        <v>166911</v>
      </c>
      <c r="E11" s="1">
        <f t="shared" si="0"/>
        <v>0.36343124175287417</v>
      </c>
      <c r="F11" s="1">
        <f t="shared" si="1"/>
        <v>0.60841370863679112</v>
      </c>
      <c r="G11" s="1">
        <f t="shared" si="2"/>
        <v>-0.24498246688391695</v>
      </c>
    </row>
    <row r="12" spans="1:7" x14ac:dyDescent="0.25">
      <c r="A12">
        <v>11</v>
      </c>
      <c r="B12">
        <v>285777</v>
      </c>
      <c r="C12">
        <v>79710</v>
      </c>
      <c r="D12">
        <v>196497</v>
      </c>
      <c r="E12" s="1">
        <f t="shared" si="0"/>
        <v>0.27892377623111725</v>
      </c>
      <c r="F12" s="1">
        <f t="shared" si="1"/>
        <v>0.6875885743079394</v>
      </c>
      <c r="G12" s="1">
        <f t="shared" si="2"/>
        <v>-0.40866479807682216</v>
      </c>
    </row>
    <row r="13" spans="1:7" x14ac:dyDescent="0.25">
      <c r="A13">
        <v>12</v>
      </c>
      <c r="B13">
        <v>301448</v>
      </c>
      <c r="C13">
        <v>135214</v>
      </c>
      <c r="D13">
        <v>156906</v>
      </c>
      <c r="E13" s="1">
        <f t="shared" si="0"/>
        <v>0.44854834001220772</v>
      </c>
      <c r="F13" s="1">
        <f t="shared" si="1"/>
        <v>0.52050768291712002</v>
      </c>
      <c r="G13" s="1">
        <f t="shared" si="2"/>
        <v>-7.1959342904912293E-2</v>
      </c>
    </row>
    <row r="14" spans="1:7" x14ac:dyDescent="0.25">
      <c r="A14">
        <v>13</v>
      </c>
      <c r="B14">
        <v>290572</v>
      </c>
      <c r="C14">
        <v>87918</v>
      </c>
      <c r="D14">
        <v>193294</v>
      </c>
      <c r="E14" s="1">
        <f t="shared" si="0"/>
        <v>0.30256872651184558</v>
      </c>
      <c r="F14" s="1">
        <f t="shared" si="1"/>
        <v>0.66521894745536392</v>
      </c>
      <c r="G14" s="1">
        <f t="shared" si="2"/>
        <v>-0.36265022094351834</v>
      </c>
    </row>
    <row r="15" spans="1:7" x14ac:dyDescent="0.25">
      <c r="A15">
        <v>14</v>
      </c>
      <c r="B15">
        <v>289839</v>
      </c>
      <c r="C15">
        <v>86534</v>
      </c>
      <c r="D15">
        <v>194336</v>
      </c>
      <c r="E15" s="1">
        <f t="shared" si="0"/>
        <v>0.29855885508851465</v>
      </c>
      <c r="F15" s="1">
        <f t="shared" si="1"/>
        <v>0.67049637902421688</v>
      </c>
      <c r="G15" s="1">
        <f t="shared" si="2"/>
        <v>-0.37193752393570223</v>
      </c>
    </row>
    <row r="16" spans="1:7" x14ac:dyDescent="0.25">
      <c r="A16">
        <v>15</v>
      </c>
      <c r="B16">
        <v>322062</v>
      </c>
      <c r="C16">
        <v>178332</v>
      </c>
      <c r="D16">
        <v>134882</v>
      </c>
      <c r="E16" s="1">
        <f t="shared" si="0"/>
        <v>0.55371947016412992</v>
      </c>
      <c r="F16" s="1">
        <f t="shared" si="1"/>
        <v>0.41880755879302745</v>
      </c>
      <c r="G16" s="1">
        <f t="shared" si="2"/>
        <v>0.13491191137110248</v>
      </c>
    </row>
    <row r="18" spans="1:2" x14ac:dyDescent="0.25">
      <c r="A18" t="s">
        <v>7</v>
      </c>
      <c r="B18">
        <f>COUNTIF(G2:G16,"&lt;0")</f>
        <v>7</v>
      </c>
    </row>
    <row r="19" spans="1:2" x14ac:dyDescent="0.25">
      <c r="A19" t="s">
        <v>8</v>
      </c>
      <c r="B19">
        <f>COUNTIF(G2:G16,"&gt;0")</f>
        <v>8</v>
      </c>
    </row>
  </sheetData>
  <conditionalFormatting sqref="G2:G16">
    <cfRule type="colorScale" priority="4">
      <colorScale>
        <cfvo type="num" val="-0.5"/>
        <cfvo type="num" val="0"/>
        <cfvo type="num" val="0.5"/>
        <color rgb="FFC00000"/>
        <color theme="0" tint="-0.249977111117893"/>
        <color rgb="FF0070C0"/>
      </colorScale>
    </cfRule>
  </conditionalFormatting>
  <conditionalFormatting sqref="A1:A1048576">
    <cfRule type="containsText" priority="1" stopIfTrue="1" operator="containsText" text="District">
      <formula>NOT(ISERROR(SEARCH("District",A1)))</formula>
    </cfRule>
    <cfRule type="expression" dxfId="5" priority="2">
      <formula>G1&lt;0</formula>
    </cfRule>
    <cfRule type="expression" dxfId="4" priority="3">
      <formula>G1&gt;0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workbookViewId="0"/>
  </sheetViews>
  <sheetFormatPr defaultRowHeight="15" x14ac:dyDescent="0.25"/>
  <cols>
    <col min="1" max="1" width="7.28515625" bestFit="1" customWidth="1"/>
    <col min="2" max="2" width="11.5703125" bestFit="1" customWidth="1"/>
    <col min="3" max="3" width="14.7109375" bestFit="1" customWidth="1"/>
    <col min="4" max="4" width="12.7109375" bestFit="1" customWidth="1"/>
  </cols>
  <sheetData>
    <row r="1" spans="1:7" x14ac:dyDescent="0.25">
      <c r="A1" t="s">
        <v>0</v>
      </c>
      <c r="B1" t="s">
        <v>21</v>
      </c>
      <c r="C1" t="s">
        <v>22</v>
      </c>
      <c r="D1" t="s">
        <v>23</v>
      </c>
      <c r="E1" t="s">
        <v>4</v>
      </c>
      <c r="F1" t="s">
        <v>5</v>
      </c>
      <c r="G1" t="s">
        <v>6</v>
      </c>
    </row>
    <row r="2" spans="1:7" x14ac:dyDescent="0.25">
      <c r="A2">
        <v>1</v>
      </c>
      <c r="B2">
        <v>339469</v>
      </c>
      <c r="C2">
        <v>185172</v>
      </c>
      <c r="D2">
        <v>135382</v>
      </c>
      <c r="E2" s="1">
        <f>C2/B2</f>
        <v>0.54547543369203078</v>
      </c>
      <c r="F2" s="1">
        <f>D2/B2</f>
        <v>0.39880519281583887</v>
      </c>
      <c r="G2" s="1">
        <f>E2-F2</f>
        <v>0.1466702408761919</v>
      </c>
    </row>
    <row r="3" spans="1:7" x14ac:dyDescent="0.25">
      <c r="A3">
        <v>2</v>
      </c>
      <c r="B3">
        <v>351674</v>
      </c>
      <c r="C3">
        <v>113416</v>
      </c>
      <c r="D3">
        <v>218741</v>
      </c>
      <c r="E3" s="1">
        <f t="shared" ref="E3:E16" si="0">C3/B3</f>
        <v>0.32250322742084997</v>
      </c>
      <c r="F3" s="1">
        <f t="shared" ref="F3:F16" si="1">D3/B3</f>
        <v>0.62199935167228737</v>
      </c>
      <c r="G3" s="1">
        <f t="shared" ref="G3:G16" si="2">E3-F3</f>
        <v>-0.2994961242514374</v>
      </c>
    </row>
    <row r="4" spans="1:7" x14ac:dyDescent="0.25">
      <c r="A4">
        <v>3</v>
      </c>
      <c r="B4">
        <v>365314</v>
      </c>
      <c r="C4">
        <v>151861</v>
      </c>
      <c r="D4">
        <v>195067</v>
      </c>
      <c r="E4" s="1">
        <f t="shared" si="0"/>
        <v>0.41569991842634008</v>
      </c>
      <c r="F4" s="1">
        <f t="shared" si="1"/>
        <v>0.53397077582572805</v>
      </c>
      <c r="G4" s="1">
        <f t="shared" si="2"/>
        <v>-0.11827085739938797</v>
      </c>
    </row>
    <row r="5" spans="1:7" x14ac:dyDescent="0.25">
      <c r="A5">
        <v>4</v>
      </c>
      <c r="B5">
        <v>361690</v>
      </c>
      <c r="C5">
        <v>154600</v>
      </c>
      <c r="D5">
        <v>186682</v>
      </c>
      <c r="E5" s="1">
        <f t="shared" si="0"/>
        <v>0.42743786115181509</v>
      </c>
      <c r="F5" s="1">
        <f t="shared" si="1"/>
        <v>0.51613812933727776</v>
      </c>
      <c r="G5" s="1">
        <f t="shared" si="2"/>
        <v>-8.8700268185462672E-2</v>
      </c>
    </row>
    <row r="6" spans="1:7" x14ac:dyDescent="0.25">
      <c r="A6">
        <v>5</v>
      </c>
      <c r="B6">
        <v>391741</v>
      </c>
      <c r="C6">
        <v>190947</v>
      </c>
      <c r="D6">
        <v>183535</v>
      </c>
      <c r="E6" s="1">
        <f t="shared" si="0"/>
        <v>0.48743174699610203</v>
      </c>
      <c r="F6" s="1">
        <f t="shared" si="1"/>
        <v>0.46851108257751933</v>
      </c>
      <c r="G6" s="1">
        <f t="shared" si="2"/>
        <v>1.89206644185827E-2</v>
      </c>
    </row>
    <row r="7" spans="1:7" x14ac:dyDescent="0.25">
      <c r="A7">
        <v>6</v>
      </c>
      <c r="B7">
        <v>361097</v>
      </c>
      <c r="C7">
        <v>142538</v>
      </c>
      <c r="D7">
        <v>197565</v>
      </c>
      <c r="E7" s="1">
        <f t="shared" si="0"/>
        <v>0.39473604045450389</v>
      </c>
      <c r="F7" s="1">
        <f t="shared" si="1"/>
        <v>0.54712445686339128</v>
      </c>
      <c r="G7" s="1">
        <f t="shared" si="2"/>
        <v>-0.15238841640888739</v>
      </c>
    </row>
    <row r="8" spans="1:7" x14ac:dyDescent="0.25">
      <c r="A8">
        <v>7</v>
      </c>
      <c r="B8">
        <v>377894</v>
      </c>
      <c r="C8">
        <v>149074</v>
      </c>
      <c r="D8">
        <v>215469</v>
      </c>
      <c r="E8" s="1">
        <f t="shared" si="0"/>
        <v>0.3944862845136467</v>
      </c>
      <c r="F8" s="1">
        <f t="shared" si="1"/>
        <v>0.5701837023080546</v>
      </c>
      <c r="G8" s="1">
        <f t="shared" si="2"/>
        <v>-0.1756974177944079</v>
      </c>
    </row>
    <row r="9" spans="1:7" x14ac:dyDescent="0.25">
      <c r="A9">
        <v>8</v>
      </c>
      <c r="B9">
        <v>312333</v>
      </c>
      <c r="C9">
        <v>178248</v>
      </c>
      <c r="D9">
        <v>119530</v>
      </c>
      <c r="E9" s="1">
        <f t="shared" si="0"/>
        <v>0.57069858132185836</v>
      </c>
      <c r="F9" s="1">
        <f t="shared" si="1"/>
        <v>0.38270051515529901</v>
      </c>
      <c r="G9" s="1">
        <f t="shared" si="2"/>
        <v>0.18799806616655934</v>
      </c>
    </row>
    <row r="10" spans="1:7" x14ac:dyDescent="0.25">
      <c r="A10">
        <v>9</v>
      </c>
      <c r="B10">
        <v>346404</v>
      </c>
      <c r="C10">
        <v>94406</v>
      </c>
      <c r="D10">
        <v>233218</v>
      </c>
      <c r="E10" s="1">
        <f t="shared" si="0"/>
        <v>0.27253149501737856</v>
      </c>
      <c r="F10" s="1">
        <f t="shared" si="1"/>
        <v>0.67325435041165804</v>
      </c>
      <c r="G10" s="1">
        <f t="shared" si="2"/>
        <v>-0.40072285539427949</v>
      </c>
    </row>
    <row r="11" spans="1:7" x14ac:dyDescent="0.25">
      <c r="A11">
        <v>10</v>
      </c>
      <c r="B11">
        <v>342707</v>
      </c>
      <c r="C11">
        <v>107536</v>
      </c>
      <c r="D11">
        <v>219494</v>
      </c>
      <c r="E11" s="1">
        <f t="shared" si="0"/>
        <v>0.31378407794413304</v>
      </c>
      <c r="F11" s="1">
        <f t="shared" si="1"/>
        <v>0.6404713063929246</v>
      </c>
      <c r="G11" s="1">
        <f t="shared" si="2"/>
        <v>-0.32668722844879156</v>
      </c>
    </row>
    <row r="12" spans="1:7" x14ac:dyDescent="0.25">
      <c r="A12">
        <v>11</v>
      </c>
      <c r="B12">
        <v>359260</v>
      </c>
      <c r="C12">
        <v>77751</v>
      </c>
      <c r="D12">
        <v>262925</v>
      </c>
      <c r="E12" s="1">
        <f t="shared" si="0"/>
        <v>0.21641986305182875</v>
      </c>
      <c r="F12" s="1">
        <f t="shared" si="1"/>
        <v>0.73185158381116744</v>
      </c>
      <c r="G12" s="1">
        <f t="shared" si="2"/>
        <v>-0.51543172075933863</v>
      </c>
    </row>
    <row r="13" spans="1:7" x14ac:dyDescent="0.25">
      <c r="A13">
        <v>12</v>
      </c>
      <c r="B13">
        <v>369828</v>
      </c>
      <c r="C13">
        <v>131003</v>
      </c>
      <c r="D13">
        <v>222619</v>
      </c>
      <c r="E13" s="1">
        <f t="shared" si="0"/>
        <v>0.35422682976951447</v>
      </c>
      <c r="F13" s="1">
        <f t="shared" si="1"/>
        <v>0.60195279967985116</v>
      </c>
      <c r="G13" s="1">
        <f t="shared" si="2"/>
        <v>-0.24772596991033669</v>
      </c>
    </row>
    <row r="14" spans="1:7" x14ac:dyDescent="0.25">
      <c r="A14">
        <v>13</v>
      </c>
      <c r="B14">
        <v>354307</v>
      </c>
      <c r="C14">
        <v>76400</v>
      </c>
      <c r="D14">
        <v>262098</v>
      </c>
      <c r="E14" s="1">
        <f t="shared" si="0"/>
        <v>0.21563220596827046</v>
      </c>
      <c r="F14" s="1">
        <f t="shared" si="1"/>
        <v>0.73974829738052028</v>
      </c>
      <c r="G14" s="1">
        <f t="shared" si="2"/>
        <v>-0.5241160914122498</v>
      </c>
    </row>
    <row r="15" spans="1:7" x14ac:dyDescent="0.25">
      <c r="A15">
        <v>14</v>
      </c>
      <c r="B15">
        <v>358671</v>
      </c>
      <c r="C15">
        <v>76458</v>
      </c>
      <c r="D15">
        <v>266944</v>
      </c>
      <c r="E15" s="1">
        <f t="shared" si="0"/>
        <v>0.21317028697608673</v>
      </c>
      <c r="F15" s="1">
        <f t="shared" si="1"/>
        <v>0.74425866601983437</v>
      </c>
      <c r="G15" s="1">
        <f t="shared" si="2"/>
        <v>-0.53108837904374762</v>
      </c>
    </row>
    <row r="16" spans="1:7" x14ac:dyDescent="0.25">
      <c r="A16">
        <v>15</v>
      </c>
      <c r="B16">
        <v>381664</v>
      </c>
      <c r="C16">
        <v>167498</v>
      </c>
      <c r="D16">
        <v>199298</v>
      </c>
      <c r="E16" s="1">
        <f t="shared" si="0"/>
        <v>0.43886245493418297</v>
      </c>
      <c r="F16" s="1">
        <f t="shared" si="1"/>
        <v>0.52218181437075539</v>
      </c>
      <c r="G16" s="1">
        <f t="shared" si="2"/>
        <v>-8.3319359436572427E-2</v>
      </c>
    </row>
    <row r="18" spans="1:2" x14ac:dyDescent="0.25">
      <c r="A18" t="s">
        <v>7</v>
      </c>
      <c r="B18">
        <f>COUNTIF(G2:G16,"&lt;0")</f>
        <v>12</v>
      </c>
    </row>
    <row r="19" spans="1:2" x14ac:dyDescent="0.25">
      <c r="A19" t="s">
        <v>8</v>
      </c>
      <c r="B19">
        <f>COUNTIF(G2:G16,"&gt;0")</f>
        <v>3</v>
      </c>
    </row>
  </sheetData>
  <conditionalFormatting sqref="G2:G16">
    <cfRule type="colorScale" priority="4">
      <colorScale>
        <cfvo type="num" val="-0.5"/>
        <cfvo type="num" val="0"/>
        <cfvo type="num" val="0.5"/>
        <color rgb="FFC00000"/>
        <color theme="0" tint="-0.249977111117893"/>
        <color rgb="FF0070C0"/>
      </colorScale>
    </cfRule>
  </conditionalFormatting>
  <conditionalFormatting sqref="A1:A1048576">
    <cfRule type="containsText" priority="1" stopIfTrue="1" operator="containsText" text="District">
      <formula>NOT(ISERROR(SEARCH("District",A1)))</formula>
    </cfRule>
    <cfRule type="expression" dxfId="3" priority="2">
      <formula>G1&lt;0</formula>
    </cfRule>
    <cfRule type="expression" dxfId="2" priority="3">
      <formula>G1&gt;0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workbookViewId="0"/>
  </sheetViews>
  <sheetFormatPr defaultRowHeight="15" x14ac:dyDescent="0.25"/>
  <cols>
    <col min="1" max="1" width="7.28515625" bestFit="1" customWidth="1"/>
    <col min="2" max="2" width="14.140625" bestFit="1" customWidth="1"/>
    <col min="3" max="3" width="12.28515625" bestFit="1" customWidth="1"/>
    <col min="4" max="4" width="10.85546875" bestFit="1" customWidth="1"/>
  </cols>
  <sheetData>
    <row r="1" spans="1:7" x14ac:dyDescent="0.25">
      <c r="A1" t="s">
        <v>0</v>
      </c>
      <c r="B1" t="s">
        <v>24</v>
      </c>
      <c r="C1" t="s">
        <v>25</v>
      </c>
      <c r="D1" t="s">
        <v>11</v>
      </c>
      <c r="E1" t="s">
        <v>4</v>
      </c>
      <c r="F1" t="s">
        <v>5</v>
      </c>
      <c r="G1" t="s">
        <v>6</v>
      </c>
    </row>
    <row r="2" spans="1:7" x14ac:dyDescent="0.25">
      <c r="A2">
        <v>1</v>
      </c>
      <c r="B2">
        <v>356157</v>
      </c>
      <c r="C2">
        <v>227880</v>
      </c>
      <c r="D2">
        <v>115345</v>
      </c>
      <c r="E2" s="1">
        <f>C2/B2</f>
        <v>0.63983018724888185</v>
      </c>
      <c r="F2" s="1">
        <f>D2/B2</f>
        <v>0.32385998309734193</v>
      </c>
      <c r="G2" s="1">
        <f>E2-F2</f>
        <v>0.31597020415153992</v>
      </c>
    </row>
    <row r="3" spans="1:7" x14ac:dyDescent="0.25">
      <c r="A3">
        <v>2</v>
      </c>
      <c r="B3">
        <v>358178</v>
      </c>
      <c r="C3">
        <v>134698</v>
      </c>
      <c r="D3">
        <v>207028</v>
      </c>
      <c r="E3" s="1">
        <f t="shared" ref="E3:E16" si="0">C3/B3</f>
        <v>0.37606441489985426</v>
      </c>
      <c r="F3" s="1">
        <f t="shared" ref="F3:F16" si="1">D3/B3</f>
        <v>0.57800311576925434</v>
      </c>
      <c r="G3" s="1">
        <f t="shared" ref="G3:G16" si="2">E3-F3</f>
        <v>-0.20193870086940008</v>
      </c>
    </row>
    <row r="4" spans="1:7" x14ac:dyDescent="0.25">
      <c r="A4">
        <v>3</v>
      </c>
      <c r="B4">
        <v>372574</v>
      </c>
      <c r="C4">
        <v>179521</v>
      </c>
      <c r="D4">
        <v>171968</v>
      </c>
      <c r="E4" s="1">
        <f t="shared" si="0"/>
        <v>0.48183984926484402</v>
      </c>
      <c r="F4" s="1">
        <f t="shared" si="1"/>
        <v>0.46156736648290003</v>
      </c>
      <c r="G4" s="1">
        <f t="shared" si="2"/>
        <v>2.027248278194399E-2</v>
      </c>
    </row>
    <row r="5" spans="1:7" x14ac:dyDescent="0.25">
      <c r="A5">
        <v>4</v>
      </c>
      <c r="B5">
        <v>370578</v>
      </c>
      <c r="C5">
        <v>183552</v>
      </c>
      <c r="D5">
        <v>170803</v>
      </c>
      <c r="E5" s="1">
        <f t="shared" si="0"/>
        <v>0.49531272768485984</v>
      </c>
      <c r="F5" s="1">
        <f t="shared" si="1"/>
        <v>0.46090971401432357</v>
      </c>
      <c r="G5" s="1">
        <f t="shared" si="2"/>
        <v>3.4403013670536275E-2</v>
      </c>
    </row>
    <row r="6" spans="1:7" x14ac:dyDescent="0.25">
      <c r="A6">
        <v>5</v>
      </c>
      <c r="B6">
        <v>403364</v>
      </c>
      <c r="C6">
        <v>231280</v>
      </c>
      <c r="D6">
        <v>158003</v>
      </c>
      <c r="E6" s="1">
        <f t="shared" si="0"/>
        <v>0.57337789192887811</v>
      </c>
      <c r="F6" s="1">
        <f t="shared" si="1"/>
        <v>0.39171319205481897</v>
      </c>
      <c r="G6" s="1">
        <f t="shared" si="2"/>
        <v>0.18166469987405914</v>
      </c>
    </row>
    <row r="7" spans="1:7" x14ac:dyDescent="0.25">
      <c r="A7">
        <v>6</v>
      </c>
      <c r="B7">
        <v>369316</v>
      </c>
      <c r="C7">
        <v>161077</v>
      </c>
      <c r="D7">
        <v>192605</v>
      </c>
      <c r="E7" s="1">
        <f t="shared" si="0"/>
        <v>0.43614953048338007</v>
      </c>
      <c r="F7" s="1">
        <f t="shared" si="1"/>
        <v>0.5215181578918866</v>
      </c>
      <c r="G7" s="1">
        <f t="shared" si="2"/>
        <v>-8.5368627408506537E-2</v>
      </c>
    </row>
    <row r="8" spans="1:7" x14ac:dyDescent="0.25">
      <c r="A8">
        <v>7</v>
      </c>
      <c r="B8">
        <v>380450</v>
      </c>
      <c r="C8">
        <v>191470</v>
      </c>
      <c r="D8">
        <v>169519</v>
      </c>
      <c r="E8" s="1">
        <f t="shared" si="0"/>
        <v>0.50327244053095022</v>
      </c>
      <c r="F8" s="1">
        <f t="shared" si="1"/>
        <v>0.44557497700091997</v>
      </c>
      <c r="G8" s="1">
        <f t="shared" si="2"/>
        <v>5.7697463530030246E-2</v>
      </c>
    </row>
    <row r="9" spans="1:7" x14ac:dyDescent="0.25">
      <c r="A9">
        <v>8</v>
      </c>
      <c r="B9">
        <v>320607</v>
      </c>
      <c r="C9">
        <v>207085</v>
      </c>
      <c r="D9">
        <v>99240</v>
      </c>
      <c r="E9" s="1">
        <f t="shared" si="0"/>
        <v>0.64591540421762472</v>
      </c>
      <c r="F9" s="1">
        <f t="shared" si="1"/>
        <v>0.30953784539950779</v>
      </c>
      <c r="G9" s="1">
        <f t="shared" si="2"/>
        <v>0.33637755881811693</v>
      </c>
    </row>
    <row r="10" spans="1:7" x14ac:dyDescent="0.25">
      <c r="A10">
        <v>9</v>
      </c>
      <c r="B10">
        <v>351769</v>
      </c>
      <c r="C10">
        <v>102971</v>
      </c>
      <c r="D10">
        <v>233337</v>
      </c>
      <c r="E10" s="1">
        <f t="shared" si="0"/>
        <v>0.29272334969823949</v>
      </c>
      <c r="F10" s="1">
        <f t="shared" si="1"/>
        <v>0.66332451125596625</v>
      </c>
      <c r="G10" s="1">
        <f t="shared" si="2"/>
        <v>-0.37060116155772677</v>
      </c>
    </row>
    <row r="11" spans="1:7" x14ac:dyDescent="0.25">
      <c r="A11">
        <v>10</v>
      </c>
      <c r="B11">
        <v>349488</v>
      </c>
      <c r="C11">
        <v>108585</v>
      </c>
      <c r="D11">
        <v>225957</v>
      </c>
      <c r="E11" s="1">
        <f t="shared" si="0"/>
        <v>0.31069736299958794</v>
      </c>
      <c r="F11" s="1">
        <f t="shared" si="1"/>
        <v>0.64653722016206561</v>
      </c>
      <c r="G11" s="1">
        <f t="shared" si="2"/>
        <v>-0.33583985716247766</v>
      </c>
    </row>
    <row r="12" spans="1:7" x14ac:dyDescent="0.25">
      <c r="A12">
        <v>11</v>
      </c>
      <c r="B12">
        <v>364780</v>
      </c>
      <c r="C12">
        <v>90143</v>
      </c>
      <c r="D12">
        <v>256094</v>
      </c>
      <c r="E12" s="1">
        <f t="shared" si="0"/>
        <v>0.24711606995997587</v>
      </c>
      <c r="F12" s="1">
        <f t="shared" si="1"/>
        <v>0.70205055101705138</v>
      </c>
      <c r="G12" s="1">
        <f t="shared" si="2"/>
        <v>-0.45493448105707551</v>
      </c>
    </row>
    <row r="13" spans="1:7" x14ac:dyDescent="0.25">
      <c r="A13">
        <v>12</v>
      </c>
      <c r="B13">
        <v>374108</v>
      </c>
      <c r="C13">
        <v>164690</v>
      </c>
      <c r="D13">
        <v>191978</v>
      </c>
      <c r="E13" s="1">
        <f t="shared" si="0"/>
        <v>0.44022047109390872</v>
      </c>
      <c r="F13" s="1">
        <f t="shared" si="1"/>
        <v>0.51316197461695556</v>
      </c>
      <c r="G13" s="1">
        <f t="shared" si="2"/>
        <v>-7.2941503523046847E-2</v>
      </c>
    </row>
    <row r="14" spans="1:7" x14ac:dyDescent="0.25">
      <c r="A14">
        <v>13</v>
      </c>
      <c r="B14">
        <v>357744</v>
      </c>
      <c r="C14">
        <v>98109</v>
      </c>
      <c r="D14">
        <v>244014</v>
      </c>
      <c r="E14" s="1">
        <f t="shared" si="0"/>
        <v>0.27424359318395275</v>
      </c>
      <c r="F14" s="1">
        <f t="shared" si="1"/>
        <v>0.68209110425332076</v>
      </c>
      <c r="G14" s="1">
        <f t="shared" si="2"/>
        <v>-0.40784751106936801</v>
      </c>
    </row>
    <row r="15" spans="1:7" x14ac:dyDescent="0.25">
      <c r="A15">
        <v>14</v>
      </c>
      <c r="B15">
        <v>364727</v>
      </c>
      <c r="C15">
        <v>101395</v>
      </c>
      <c r="D15">
        <v>247755</v>
      </c>
      <c r="E15" s="1">
        <f t="shared" si="0"/>
        <v>0.27800245114839317</v>
      </c>
      <c r="F15" s="1">
        <f t="shared" si="1"/>
        <v>0.67928889278830473</v>
      </c>
      <c r="G15" s="1">
        <f t="shared" si="2"/>
        <v>-0.40128644163991156</v>
      </c>
    </row>
    <row r="16" spans="1:7" x14ac:dyDescent="0.25">
      <c r="A16">
        <v>15</v>
      </c>
      <c r="B16">
        <v>386333</v>
      </c>
      <c r="C16">
        <v>211708</v>
      </c>
      <c r="D16">
        <v>157359</v>
      </c>
      <c r="E16" s="1">
        <f t="shared" si="0"/>
        <v>0.54799357031369311</v>
      </c>
      <c r="F16" s="1">
        <f t="shared" si="1"/>
        <v>0.40731441528422374</v>
      </c>
      <c r="G16" s="1">
        <f t="shared" si="2"/>
        <v>0.14067915502946937</v>
      </c>
    </row>
    <row r="18" spans="1:2" x14ac:dyDescent="0.25">
      <c r="A18" t="s">
        <v>7</v>
      </c>
      <c r="B18">
        <f>COUNTIF(G2:G16,"&lt;0")</f>
        <v>8</v>
      </c>
    </row>
    <row r="19" spans="1:2" x14ac:dyDescent="0.25">
      <c r="A19" t="s">
        <v>8</v>
      </c>
      <c r="B19">
        <f>COUNTIF(G2:G16,"&gt;0")</f>
        <v>7</v>
      </c>
    </row>
  </sheetData>
  <conditionalFormatting sqref="G2:G16">
    <cfRule type="colorScale" priority="4">
      <colorScale>
        <cfvo type="num" val="-0.5"/>
        <cfvo type="num" val="0"/>
        <cfvo type="num" val="0.5"/>
        <color rgb="FFC00000"/>
        <color theme="0" tint="-0.249977111117893"/>
        <color rgb="FF0070C0"/>
      </colorScale>
    </cfRule>
  </conditionalFormatting>
  <conditionalFormatting sqref="A1:A1048576">
    <cfRule type="containsText" priority="1" stopIfTrue="1" operator="containsText" text="District">
      <formula>NOT(ISERROR(SEARCH("District",A1)))</formula>
    </cfRule>
    <cfRule type="expression" dxfId="1" priority="2">
      <formula>G1&lt;0</formula>
    </cfRule>
    <cfRule type="expression" dxfId="0" priority="3">
      <formula>G1&gt;0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16-20 Combined</vt:lpstr>
      <vt:lpstr>2020 Pres</vt:lpstr>
      <vt:lpstr>2018 AG</vt:lpstr>
      <vt:lpstr>2018 Sen</vt:lpstr>
      <vt:lpstr>2018 Gov</vt:lpstr>
      <vt:lpstr>2016 Sen</vt:lpstr>
      <vt:lpstr>2016 Pres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</dc:creator>
  <cp:lastModifiedBy>Andrew</cp:lastModifiedBy>
  <dcterms:created xsi:type="dcterms:W3CDTF">2021-10-06T20:04:59Z</dcterms:created>
  <dcterms:modified xsi:type="dcterms:W3CDTF">2021-10-06T20:05:16Z</dcterms:modified>
</cp:coreProperties>
</file>