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March2022_GA Proposal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definedNames>
    <definedName name="_xlnm._FilterDatabase" localSheetId="0" hidden="1">Summary!$A$3:$C$3</definedName>
  </definedNames>
  <calcPr calcId="162913"/>
</workbook>
</file>

<file path=xl/calcChain.xml><?xml version="1.0" encoding="utf-8"?>
<calcChain xmlns="http://schemas.openxmlformats.org/spreadsheetml/2006/main">
  <c r="U3" i="10" l="1"/>
  <c r="T3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H1" i="9"/>
  <c r="G1" i="9"/>
  <c r="E101" i="8"/>
  <c r="D101" i="8"/>
  <c r="C101" i="8"/>
  <c r="E100" i="8"/>
  <c r="D100" i="8"/>
  <c r="G100" i="10" s="1"/>
  <c r="C100" i="8"/>
  <c r="E99" i="8"/>
  <c r="D99" i="8"/>
  <c r="C99" i="8"/>
  <c r="E98" i="8"/>
  <c r="D98" i="8"/>
  <c r="C98" i="8"/>
  <c r="F98" i="8" s="1"/>
  <c r="E97" i="8"/>
  <c r="D97" i="8"/>
  <c r="C97" i="8"/>
  <c r="F97" i="8" s="1"/>
  <c r="E96" i="8"/>
  <c r="D96" i="8"/>
  <c r="C96" i="8"/>
  <c r="E95" i="8"/>
  <c r="D95" i="8"/>
  <c r="C95" i="8"/>
  <c r="E94" i="8"/>
  <c r="D94" i="8"/>
  <c r="G94" i="10" s="1"/>
  <c r="C94" i="8"/>
  <c r="F94" i="8" s="1"/>
  <c r="E93" i="8"/>
  <c r="D93" i="8"/>
  <c r="C93" i="8"/>
  <c r="E92" i="8"/>
  <c r="D92" i="8"/>
  <c r="C92" i="8"/>
  <c r="E91" i="8"/>
  <c r="D91" i="8"/>
  <c r="C91" i="8"/>
  <c r="G91" i="8" s="1"/>
  <c r="E90" i="8"/>
  <c r="D90" i="8"/>
  <c r="C90" i="8"/>
  <c r="E89" i="8"/>
  <c r="H89" i="10" s="1"/>
  <c r="D89" i="8"/>
  <c r="C89" i="8"/>
  <c r="E88" i="8"/>
  <c r="D88" i="8"/>
  <c r="G88" i="10" s="1"/>
  <c r="C88" i="8"/>
  <c r="E87" i="8"/>
  <c r="D87" i="8"/>
  <c r="C87" i="8"/>
  <c r="E86" i="8"/>
  <c r="D86" i="8"/>
  <c r="C86" i="8"/>
  <c r="F86" i="8" s="1"/>
  <c r="E85" i="8"/>
  <c r="D85" i="8"/>
  <c r="C85" i="8"/>
  <c r="E84" i="8"/>
  <c r="D84" i="8"/>
  <c r="G84" i="10" s="1"/>
  <c r="C84" i="8"/>
  <c r="E83" i="8"/>
  <c r="D83" i="8"/>
  <c r="C83" i="8"/>
  <c r="E82" i="8"/>
  <c r="D82" i="8"/>
  <c r="C82" i="8"/>
  <c r="F82" i="8" s="1"/>
  <c r="E81" i="8"/>
  <c r="D81" i="8"/>
  <c r="C81" i="8"/>
  <c r="E80" i="8"/>
  <c r="G80" i="8" s="1"/>
  <c r="D80" i="8"/>
  <c r="C80" i="8"/>
  <c r="E79" i="8"/>
  <c r="D79" i="8"/>
  <c r="C79" i="8"/>
  <c r="E78" i="8"/>
  <c r="D78" i="8"/>
  <c r="G78" i="10" s="1"/>
  <c r="C78" i="8"/>
  <c r="F78" i="8" s="1"/>
  <c r="E77" i="8"/>
  <c r="D77" i="8"/>
  <c r="C77" i="8"/>
  <c r="F77" i="8" s="1"/>
  <c r="E76" i="8"/>
  <c r="D76" i="8"/>
  <c r="C76" i="8"/>
  <c r="E75" i="8"/>
  <c r="D75" i="8"/>
  <c r="C75" i="8"/>
  <c r="E74" i="8"/>
  <c r="D74" i="8"/>
  <c r="C74" i="8"/>
  <c r="E73" i="8"/>
  <c r="H73" i="10" s="1"/>
  <c r="D73" i="8"/>
  <c r="C73" i="8"/>
  <c r="E72" i="8"/>
  <c r="D72" i="8"/>
  <c r="C72" i="8"/>
  <c r="E71" i="8"/>
  <c r="D71" i="8"/>
  <c r="C71" i="8"/>
  <c r="G71" i="8" s="1"/>
  <c r="E70" i="8"/>
  <c r="D70" i="8"/>
  <c r="C70" i="8"/>
  <c r="E69" i="8"/>
  <c r="D69" i="8"/>
  <c r="C69" i="8"/>
  <c r="E68" i="8"/>
  <c r="D68" i="8"/>
  <c r="G68" i="10" s="1"/>
  <c r="C68" i="8"/>
  <c r="E67" i="8"/>
  <c r="D67" i="8"/>
  <c r="C67" i="8"/>
  <c r="E66" i="8"/>
  <c r="D66" i="8"/>
  <c r="C66" i="8"/>
  <c r="E65" i="8"/>
  <c r="D65" i="8"/>
  <c r="C65" i="8"/>
  <c r="E64" i="8"/>
  <c r="D64" i="8"/>
  <c r="F64" i="8" s="1"/>
  <c r="C64" i="8"/>
  <c r="E63" i="8"/>
  <c r="D63" i="8"/>
  <c r="C63" i="8"/>
  <c r="E62" i="8"/>
  <c r="D62" i="8"/>
  <c r="C62" i="8"/>
  <c r="E61" i="8"/>
  <c r="D61" i="8"/>
  <c r="C61" i="8"/>
  <c r="F61" i="8" s="1"/>
  <c r="E60" i="8"/>
  <c r="D60" i="8"/>
  <c r="C60" i="8"/>
  <c r="E59" i="8"/>
  <c r="D59" i="8"/>
  <c r="C59" i="8"/>
  <c r="G59" i="8" s="1"/>
  <c r="E58" i="8"/>
  <c r="D58" i="8"/>
  <c r="C58" i="8"/>
  <c r="E57" i="8"/>
  <c r="H57" i="10" s="1"/>
  <c r="D57" i="8"/>
  <c r="C57" i="8"/>
  <c r="F57" i="8" s="1"/>
  <c r="E56" i="8"/>
  <c r="D56" i="8"/>
  <c r="G56" i="10" s="1"/>
  <c r="C56" i="8"/>
  <c r="E55" i="8"/>
  <c r="D55" i="8"/>
  <c r="C55" i="8"/>
  <c r="E54" i="8"/>
  <c r="D54" i="8"/>
  <c r="C54" i="8"/>
  <c r="E53" i="8"/>
  <c r="G53" i="8" s="1"/>
  <c r="D53" i="8"/>
  <c r="C53" i="8"/>
  <c r="E52" i="8"/>
  <c r="D52" i="8"/>
  <c r="C52" i="8"/>
  <c r="E51" i="8"/>
  <c r="D51" i="8"/>
  <c r="C51" i="8"/>
  <c r="E50" i="8"/>
  <c r="D50" i="8"/>
  <c r="C50" i="8"/>
  <c r="E49" i="8"/>
  <c r="G49" i="8" s="1"/>
  <c r="D49" i="8"/>
  <c r="C49" i="8"/>
  <c r="E48" i="8"/>
  <c r="D48" i="8"/>
  <c r="G48" i="10" s="1"/>
  <c r="C48" i="8"/>
  <c r="E47" i="8"/>
  <c r="D47" i="8"/>
  <c r="G47" i="10" s="1"/>
  <c r="C47" i="8"/>
  <c r="E46" i="8"/>
  <c r="D46" i="8"/>
  <c r="G46" i="10" s="1"/>
  <c r="C46" i="8"/>
  <c r="E45" i="8"/>
  <c r="D45" i="8"/>
  <c r="C45" i="8"/>
  <c r="E44" i="8"/>
  <c r="D44" i="8"/>
  <c r="C44" i="8"/>
  <c r="E43" i="8"/>
  <c r="D43" i="8"/>
  <c r="C43" i="8"/>
  <c r="E42" i="8"/>
  <c r="D42" i="8"/>
  <c r="H42" i="10" s="1"/>
  <c r="C42" i="8"/>
  <c r="E41" i="8"/>
  <c r="D41" i="8"/>
  <c r="C41" i="8"/>
  <c r="E40" i="8"/>
  <c r="D40" i="8"/>
  <c r="C40" i="8"/>
  <c r="E39" i="8"/>
  <c r="D39" i="8"/>
  <c r="C39" i="8"/>
  <c r="E38" i="8"/>
  <c r="D38" i="8"/>
  <c r="G38" i="10" s="1"/>
  <c r="C38" i="8"/>
  <c r="E37" i="8"/>
  <c r="D37" i="8"/>
  <c r="C37" i="8"/>
  <c r="E36" i="8"/>
  <c r="D36" i="8"/>
  <c r="C36" i="8"/>
  <c r="E35" i="8"/>
  <c r="D35" i="8"/>
  <c r="C35" i="8"/>
  <c r="E34" i="8"/>
  <c r="D34" i="8"/>
  <c r="C34" i="8"/>
  <c r="E33" i="8"/>
  <c r="D33" i="8"/>
  <c r="C33" i="8"/>
  <c r="E32" i="8"/>
  <c r="D32" i="8"/>
  <c r="G32" i="10" s="1"/>
  <c r="C32" i="8"/>
  <c r="E31" i="8"/>
  <c r="D31" i="8"/>
  <c r="C31" i="8"/>
  <c r="G31" i="8" s="1"/>
  <c r="E30" i="8"/>
  <c r="D30" i="8"/>
  <c r="G30" i="10" s="1"/>
  <c r="C30" i="8"/>
  <c r="E29" i="8"/>
  <c r="D29" i="8"/>
  <c r="C29" i="8"/>
  <c r="E28" i="8"/>
  <c r="D28" i="8"/>
  <c r="C28" i="8"/>
  <c r="E27" i="8"/>
  <c r="D27" i="8"/>
  <c r="C27" i="8"/>
  <c r="E26" i="8"/>
  <c r="D26" i="8"/>
  <c r="C26" i="8"/>
  <c r="E25" i="8"/>
  <c r="D25" i="8"/>
  <c r="C25" i="8"/>
  <c r="E24" i="8"/>
  <c r="D24" i="8"/>
  <c r="C24" i="8"/>
  <c r="E23" i="8"/>
  <c r="D23" i="8"/>
  <c r="C23" i="8"/>
  <c r="E22" i="8"/>
  <c r="D22" i="8"/>
  <c r="C22" i="8"/>
  <c r="E21" i="8"/>
  <c r="G21" i="10" s="1"/>
  <c r="D21" i="8"/>
  <c r="C21" i="8"/>
  <c r="E20" i="8"/>
  <c r="H20" i="10" s="1"/>
  <c r="D20" i="8"/>
  <c r="F20" i="8" s="1"/>
  <c r="C20" i="8"/>
  <c r="E19" i="8"/>
  <c r="D19" i="8"/>
  <c r="C19" i="8"/>
  <c r="E18" i="8"/>
  <c r="D18" i="8"/>
  <c r="C18" i="8"/>
  <c r="E17" i="8"/>
  <c r="D17" i="8"/>
  <c r="C17" i="8"/>
  <c r="E16" i="8"/>
  <c r="D16" i="8"/>
  <c r="C16" i="8"/>
  <c r="E15" i="8"/>
  <c r="D15" i="8"/>
  <c r="C15" i="8"/>
  <c r="E14" i="8"/>
  <c r="D14" i="8"/>
  <c r="C14" i="8"/>
  <c r="E13" i="8"/>
  <c r="D13" i="8"/>
  <c r="C13" i="8"/>
  <c r="E12" i="8"/>
  <c r="D12" i="8"/>
  <c r="C12" i="8"/>
  <c r="E11" i="8"/>
  <c r="D11" i="8"/>
  <c r="C11" i="8"/>
  <c r="E10" i="8"/>
  <c r="D10" i="8"/>
  <c r="C10" i="8"/>
  <c r="E9" i="8"/>
  <c r="D9" i="8"/>
  <c r="C9" i="8"/>
  <c r="E8" i="8"/>
  <c r="D8" i="8"/>
  <c r="C8" i="8"/>
  <c r="E7" i="8"/>
  <c r="D7" i="8"/>
  <c r="C7" i="8"/>
  <c r="E6" i="8"/>
  <c r="D6" i="8"/>
  <c r="C6" i="8"/>
  <c r="E5" i="8"/>
  <c r="D5" i="8"/>
  <c r="C5" i="8"/>
  <c r="E4" i="8"/>
  <c r="D4" i="8"/>
  <c r="F4" i="8" s="1"/>
  <c r="C4" i="8"/>
  <c r="E3" i="8"/>
  <c r="D3" i="8"/>
  <c r="C3" i="8"/>
  <c r="E1" i="8"/>
  <c r="D1" i="8"/>
  <c r="C1" i="8"/>
  <c r="B101" i="8"/>
  <c r="A101" i="8"/>
  <c r="B100" i="8"/>
  <c r="A100" i="8"/>
  <c r="B99" i="8"/>
  <c r="A99" i="8"/>
  <c r="B98" i="8"/>
  <c r="A98" i="8"/>
  <c r="B97" i="8"/>
  <c r="A97" i="8"/>
  <c r="B96" i="8"/>
  <c r="A96" i="8"/>
  <c r="B95" i="8"/>
  <c r="A95" i="8"/>
  <c r="B94" i="8"/>
  <c r="A94" i="8"/>
  <c r="G93" i="8"/>
  <c r="B93" i="8"/>
  <c r="A93" i="8"/>
  <c r="B92" i="8"/>
  <c r="A92" i="8"/>
  <c r="B91" i="8"/>
  <c r="A91" i="8"/>
  <c r="F90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B83" i="8"/>
  <c r="A83" i="8"/>
  <c r="B82" i="8"/>
  <c r="A82" i="8"/>
  <c r="F81" i="8"/>
  <c r="B81" i="8"/>
  <c r="A81" i="8"/>
  <c r="B80" i="8"/>
  <c r="A80" i="8"/>
  <c r="B79" i="8"/>
  <c r="A79" i="8"/>
  <c r="B78" i="8"/>
  <c r="A78" i="8"/>
  <c r="B77" i="8"/>
  <c r="A77" i="8"/>
  <c r="B76" i="8"/>
  <c r="A76" i="8"/>
  <c r="B75" i="8"/>
  <c r="A75" i="8"/>
  <c r="B74" i="8"/>
  <c r="A74" i="8"/>
  <c r="B73" i="8"/>
  <c r="A73" i="8"/>
  <c r="B72" i="8"/>
  <c r="A72" i="8"/>
  <c r="B71" i="8"/>
  <c r="A71" i="8"/>
  <c r="B70" i="8"/>
  <c r="A70" i="8"/>
  <c r="B69" i="8"/>
  <c r="A69" i="8"/>
  <c r="B68" i="8"/>
  <c r="A68" i="8"/>
  <c r="B67" i="8"/>
  <c r="A67" i="8"/>
  <c r="F66" i="8"/>
  <c r="B66" i="8"/>
  <c r="A66" i="8"/>
  <c r="F65" i="8"/>
  <c r="B65" i="8"/>
  <c r="A65" i="8"/>
  <c r="B64" i="8"/>
  <c r="A64" i="8"/>
  <c r="B63" i="8"/>
  <c r="A63" i="8"/>
  <c r="F62" i="8"/>
  <c r="B62" i="8"/>
  <c r="A62" i="8"/>
  <c r="B61" i="8"/>
  <c r="A61" i="8"/>
  <c r="F60" i="8"/>
  <c r="B60" i="8"/>
  <c r="A60" i="8"/>
  <c r="B59" i="8"/>
  <c r="A59" i="8"/>
  <c r="B58" i="8"/>
  <c r="A58" i="8"/>
  <c r="B57" i="8"/>
  <c r="A57" i="8"/>
  <c r="B56" i="8"/>
  <c r="A56" i="8"/>
  <c r="B55" i="8"/>
  <c r="A55" i="8"/>
  <c r="B54" i="8"/>
  <c r="A54" i="8"/>
  <c r="B53" i="8"/>
  <c r="A53" i="8"/>
  <c r="B52" i="8"/>
  <c r="A52" i="8"/>
  <c r="B51" i="8"/>
  <c r="A51" i="8"/>
  <c r="F50" i="8"/>
  <c r="B50" i="8"/>
  <c r="A50" i="8"/>
  <c r="B49" i="8"/>
  <c r="A49" i="8"/>
  <c r="B48" i="8"/>
  <c r="A48" i="8"/>
  <c r="G47" i="8"/>
  <c r="B47" i="8"/>
  <c r="A47" i="8"/>
  <c r="B46" i="8"/>
  <c r="A46" i="8"/>
  <c r="B45" i="8"/>
  <c r="A45" i="8"/>
  <c r="B44" i="8"/>
  <c r="A44" i="8"/>
  <c r="B43" i="8"/>
  <c r="A43" i="8"/>
  <c r="B42" i="8"/>
  <c r="A42" i="8"/>
  <c r="B41" i="8"/>
  <c r="A41" i="8"/>
  <c r="B40" i="8"/>
  <c r="A40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B25" i="8"/>
  <c r="A25" i="8"/>
  <c r="B24" i="8"/>
  <c r="A24" i="8"/>
  <c r="B23" i="8"/>
  <c r="A23" i="8"/>
  <c r="B22" i="8"/>
  <c r="A22" i="8"/>
  <c r="B21" i="8"/>
  <c r="A21" i="8"/>
  <c r="B20" i="8"/>
  <c r="A20" i="8"/>
  <c r="G19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F95" i="7" s="1"/>
  <c r="C95" i="7"/>
  <c r="E94" i="7"/>
  <c r="D94" i="7"/>
  <c r="C94" i="7"/>
  <c r="E93" i="7"/>
  <c r="D93" i="7"/>
  <c r="C93" i="7"/>
  <c r="E92" i="7"/>
  <c r="D92" i="7"/>
  <c r="C92" i="7"/>
  <c r="E91" i="7"/>
  <c r="D91" i="7"/>
  <c r="C91" i="7"/>
  <c r="E90" i="7"/>
  <c r="D90" i="7"/>
  <c r="C90" i="7"/>
  <c r="E89" i="7"/>
  <c r="D89" i="7"/>
  <c r="F89" i="7" s="1"/>
  <c r="C89" i="7"/>
  <c r="E88" i="7"/>
  <c r="D88" i="7"/>
  <c r="C88" i="7"/>
  <c r="F88" i="7" s="1"/>
  <c r="E87" i="7"/>
  <c r="D87" i="7"/>
  <c r="C87" i="7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C80" i="7"/>
  <c r="E79" i="7"/>
  <c r="D79" i="7"/>
  <c r="C79" i="7"/>
  <c r="E78" i="7"/>
  <c r="D78" i="7"/>
  <c r="C78" i="7"/>
  <c r="E77" i="7"/>
  <c r="D77" i="7"/>
  <c r="C77" i="7"/>
  <c r="E76" i="7"/>
  <c r="D76" i="7"/>
  <c r="C76" i="7"/>
  <c r="E75" i="7"/>
  <c r="D75" i="7"/>
  <c r="C75" i="7"/>
  <c r="E74" i="7"/>
  <c r="D74" i="7"/>
  <c r="C74" i="7"/>
  <c r="E73" i="7"/>
  <c r="D73" i="7"/>
  <c r="C73" i="7"/>
  <c r="E72" i="7"/>
  <c r="D72" i="7"/>
  <c r="C72" i="7"/>
  <c r="E71" i="7"/>
  <c r="D71" i="7"/>
  <c r="C71" i="7"/>
  <c r="E70" i="7"/>
  <c r="D70" i="7"/>
  <c r="C70" i="7"/>
  <c r="E69" i="7"/>
  <c r="D69" i="7"/>
  <c r="C69" i="7"/>
  <c r="E68" i="7"/>
  <c r="D68" i="7"/>
  <c r="C68" i="7"/>
  <c r="E67" i="7"/>
  <c r="D67" i="7"/>
  <c r="F67" i="7" s="1"/>
  <c r="C67" i="7"/>
  <c r="E66" i="7"/>
  <c r="D66" i="7"/>
  <c r="C66" i="7"/>
  <c r="E65" i="7"/>
  <c r="D65" i="7"/>
  <c r="C65" i="7"/>
  <c r="E64" i="7"/>
  <c r="D64" i="7"/>
  <c r="C64" i="7"/>
  <c r="E63" i="7"/>
  <c r="D63" i="7"/>
  <c r="C63" i="7"/>
  <c r="E62" i="7"/>
  <c r="D62" i="7"/>
  <c r="C62" i="7"/>
  <c r="E61" i="7"/>
  <c r="D61" i="7"/>
  <c r="C61" i="7"/>
  <c r="E60" i="7"/>
  <c r="D60" i="7"/>
  <c r="C60" i="7"/>
  <c r="E59" i="7"/>
  <c r="G59" i="7" s="1"/>
  <c r="D59" i="7"/>
  <c r="C59" i="7"/>
  <c r="E58" i="7"/>
  <c r="D58" i="7"/>
  <c r="C58" i="7"/>
  <c r="E57" i="7"/>
  <c r="D57" i="7"/>
  <c r="C57" i="7"/>
  <c r="E56" i="7"/>
  <c r="D56" i="7"/>
  <c r="C56" i="7"/>
  <c r="E55" i="7"/>
  <c r="D55" i="7"/>
  <c r="C55" i="7"/>
  <c r="E54" i="7"/>
  <c r="D54" i="7"/>
  <c r="C54" i="7"/>
  <c r="E53" i="7"/>
  <c r="D53" i="7"/>
  <c r="C53" i="7"/>
  <c r="E52" i="7"/>
  <c r="D52" i="7"/>
  <c r="C52" i="7"/>
  <c r="E51" i="7"/>
  <c r="D51" i="7"/>
  <c r="C51" i="7"/>
  <c r="E50" i="7"/>
  <c r="D50" i="7"/>
  <c r="C50" i="7"/>
  <c r="E49" i="7"/>
  <c r="D49" i="7"/>
  <c r="C49" i="7"/>
  <c r="F49" i="7" s="1"/>
  <c r="E48" i="7"/>
  <c r="D48" i="7"/>
  <c r="C48" i="7"/>
  <c r="E47" i="7"/>
  <c r="D47" i="7"/>
  <c r="C47" i="7"/>
  <c r="E46" i="7"/>
  <c r="D46" i="7"/>
  <c r="C46" i="7"/>
  <c r="E45" i="7"/>
  <c r="D45" i="7"/>
  <c r="C45" i="7"/>
  <c r="E44" i="7"/>
  <c r="D44" i="7"/>
  <c r="C44" i="7"/>
  <c r="E43" i="7"/>
  <c r="D43" i="7"/>
  <c r="C43" i="7"/>
  <c r="E42" i="7"/>
  <c r="D42" i="7"/>
  <c r="C42" i="7"/>
  <c r="E41" i="7"/>
  <c r="D41" i="7"/>
  <c r="C41" i="7"/>
  <c r="E40" i="7"/>
  <c r="D40" i="7"/>
  <c r="C40" i="7"/>
  <c r="E39" i="7"/>
  <c r="G39" i="7" s="1"/>
  <c r="D39" i="7"/>
  <c r="C39" i="7"/>
  <c r="E38" i="7"/>
  <c r="D38" i="7"/>
  <c r="C38" i="7"/>
  <c r="E37" i="7"/>
  <c r="D37" i="7"/>
  <c r="C37" i="7"/>
  <c r="E36" i="7"/>
  <c r="D36" i="7"/>
  <c r="C36" i="7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F25" i="7" s="1"/>
  <c r="E24" i="7"/>
  <c r="D24" i="7"/>
  <c r="C24" i="7"/>
  <c r="E23" i="7"/>
  <c r="D23" i="7"/>
  <c r="C23" i="7"/>
  <c r="E22" i="7"/>
  <c r="D22" i="7"/>
  <c r="C22" i="7"/>
  <c r="E21" i="7"/>
  <c r="D21" i="7"/>
  <c r="C21" i="7"/>
  <c r="E20" i="7"/>
  <c r="D20" i="7"/>
  <c r="C20" i="7"/>
  <c r="E19" i="7"/>
  <c r="D19" i="7"/>
  <c r="C19" i="7"/>
  <c r="E18" i="7"/>
  <c r="D18" i="7"/>
  <c r="C18" i="7"/>
  <c r="E17" i="7"/>
  <c r="D17" i="7"/>
  <c r="F17" i="7" s="1"/>
  <c r="C17" i="7"/>
  <c r="E16" i="7"/>
  <c r="D16" i="7"/>
  <c r="C16" i="7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G7" i="7" s="1"/>
  <c r="D7" i="7"/>
  <c r="C7" i="7"/>
  <c r="E6" i="7"/>
  <c r="D6" i="7"/>
  <c r="C6" i="7"/>
  <c r="E5" i="7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B95" i="7"/>
  <c r="A95" i="7"/>
  <c r="B94" i="7"/>
  <c r="A94" i="7"/>
  <c r="B93" i="7"/>
  <c r="A93" i="7"/>
  <c r="B92" i="7"/>
  <c r="A92" i="7"/>
  <c r="B91" i="7"/>
  <c r="A91" i="7"/>
  <c r="B90" i="7"/>
  <c r="A90" i="7"/>
  <c r="B89" i="7"/>
  <c r="A89" i="7"/>
  <c r="B88" i="7"/>
  <c r="A88" i="7"/>
  <c r="B87" i="7"/>
  <c r="A87" i="7"/>
  <c r="B86" i="7"/>
  <c r="A86" i="7"/>
  <c r="G85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B74" i="7"/>
  <c r="A74" i="7"/>
  <c r="B73" i="7"/>
  <c r="A73" i="7"/>
  <c r="B72" i="7"/>
  <c r="A72" i="7"/>
  <c r="B71" i="7"/>
  <c r="A71" i="7"/>
  <c r="B70" i="7"/>
  <c r="A70" i="7"/>
  <c r="B69" i="7"/>
  <c r="A69" i="7"/>
  <c r="F68" i="7"/>
  <c r="B68" i="7"/>
  <c r="A68" i="7"/>
  <c r="B67" i="7"/>
  <c r="A67" i="7"/>
  <c r="B66" i="7"/>
  <c r="A66" i="7"/>
  <c r="B65" i="7"/>
  <c r="A65" i="7"/>
  <c r="B64" i="7"/>
  <c r="A64" i="7"/>
  <c r="B63" i="7"/>
  <c r="A63" i="7"/>
  <c r="B62" i="7"/>
  <c r="A62" i="7"/>
  <c r="B61" i="7"/>
  <c r="A61" i="7"/>
  <c r="B60" i="7"/>
  <c r="A60" i="7"/>
  <c r="B59" i="7"/>
  <c r="A59" i="7"/>
  <c r="B58" i="7"/>
  <c r="A58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B49" i="7"/>
  <c r="A49" i="7"/>
  <c r="B48" i="7"/>
  <c r="A48" i="7"/>
  <c r="B47" i="7"/>
  <c r="A47" i="7"/>
  <c r="B46" i="7"/>
  <c r="A46" i="7"/>
  <c r="F45" i="7"/>
  <c r="B45" i="7"/>
  <c r="A45" i="7"/>
  <c r="B44" i="7"/>
  <c r="A44" i="7"/>
  <c r="B43" i="7"/>
  <c r="A43" i="7"/>
  <c r="B42" i="7"/>
  <c r="A42" i="7"/>
  <c r="B41" i="7"/>
  <c r="A41" i="7"/>
  <c r="B40" i="7"/>
  <c r="A40" i="7"/>
  <c r="B39" i="7"/>
  <c r="A39" i="7"/>
  <c r="F38" i="7"/>
  <c r="B38" i="7"/>
  <c r="A38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F23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B1" i="7"/>
  <c r="A1" i="7"/>
  <c r="E101" i="6"/>
  <c r="D101" i="6"/>
  <c r="C101" i="6"/>
  <c r="E100" i="6"/>
  <c r="D100" i="6"/>
  <c r="C100" i="6"/>
  <c r="E99" i="6"/>
  <c r="D99" i="6"/>
  <c r="C99" i="6"/>
  <c r="E98" i="6"/>
  <c r="D98" i="6"/>
  <c r="C98" i="6"/>
  <c r="E97" i="6"/>
  <c r="D97" i="6"/>
  <c r="C97" i="6"/>
  <c r="E96" i="6"/>
  <c r="D96" i="6"/>
  <c r="C96" i="6"/>
  <c r="E95" i="6"/>
  <c r="D95" i="6"/>
  <c r="C95" i="6"/>
  <c r="E94" i="6"/>
  <c r="G94" i="6" s="1"/>
  <c r="D94" i="6"/>
  <c r="C94" i="6"/>
  <c r="E93" i="6"/>
  <c r="D93" i="6"/>
  <c r="C93" i="6"/>
  <c r="E92" i="6"/>
  <c r="D92" i="6"/>
  <c r="C92" i="6"/>
  <c r="E91" i="6"/>
  <c r="D91" i="6"/>
  <c r="C91" i="6"/>
  <c r="E90" i="6"/>
  <c r="D90" i="6"/>
  <c r="C90" i="6"/>
  <c r="E89" i="6"/>
  <c r="D89" i="6"/>
  <c r="F89" i="6" s="1"/>
  <c r="C89" i="6"/>
  <c r="E88" i="6"/>
  <c r="D88" i="6"/>
  <c r="C88" i="6"/>
  <c r="E87" i="6"/>
  <c r="D87" i="6"/>
  <c r="C87" i="6"/>
  <c r="G87" i="6" s="1"/>
  <c r="E86" i="6"/>
  <c r="D86" i="6"/>
  <c r="C86" i="6"/>
  <c r="E85" i="6"/>
  <c r="G85" i="6" s="1"/>
  <c r="D85" i="6"/>
  <c r="C85" i="6"/>
  <c r="E84" i="6"/>
  <c r="D84" i="6"/>
  <c r="C84" i="6"/>
  <c r="E83" i="6"/>
  <c r="D83" i="6"/>
  <c r="C83" i="6"/>
  <c r="E82" i="6"/>
  <c r="G82" i="6" s="1"/>
  <c r="D82" i="6"/>
  <c r="C82" i="6"/>
  <c r="E81" i="6"/>
  <c r="D81" i="6"/>
  <c r="F81" i="6" s="1"/>
  <c r="C81" i="6"/>
  <c r="E80" i="6"/>
  <c r="D80" i="6"/>
  <c r="C80" i="6"/>
  <c r="E79" i="6"/>
  <c r="D79" i="6"/>
  <c r="C79" i="6"/>
  <c r="E78" i="6"/>
  <c r="D78" i="6"/>
  <c r="C78" i="6"/>
  <c r="E77" i="6"/>
  <c r="G77" i="6" s="1"/>
  <c r="D77" i="6"/>
  <c r="F77" i="6" s="1"/>
  <c r="C77" i="6"/>
  <c r="E76" i="6"/>
  <c r="D76" i="6"/>
  <c r="F76" i="6" s="1"/>
  <c r="C76" i="6"/>
  <c r="E75" i="6"/>
  <c r="D75" i="6"/>
  <c r="C75" i="6"/>
  <c r="G75" i="6" s="1"/>
  <c r="E74" i="6"/>
  <c r="D74" i="6"/>
  <c r="C74" i="6"/>
  <c r="E73" i="6"/>
  <c r="G73" i="6" s="1"/>
  <c r="D73" i="6"/>
  <c r="C73" i="6"/>
  <c r="E72" i="6"/>
  <c r="D72" i="6"/>
  <c r="C72" i="6"/>
  <c r="E71" i="6"/>
  <c r="D71" i="6"/>
  <c r="C71" i="6"/>
  <c r="G71" i="6" s="1"/>
  <c r="E70" i="6"/>
  <c r="D70" i="6"/>
  <c r="C70" i="6"/>
  <c r="E69" i="6"/>
  <c r="G69" i="6" s="1"/>
  <c r="D69" i="6"/>
  <c r="F69" i="6" s="1"/>
  <c r="C69" i="6"/>
  <c r="E68" i="6"/>
  <c r="D68" i="6"/>
  <c r="C68" i="6"/>
  <c r="E67" i="6"/>
  <c r="D67" i="6"/>
  <c r="C67" i="6"/>
  <c r="E66" i="6"/>
  <c r="D66" i="6"/>
  <c r="C66" i="6"/>
  <c r="E65" i="6"/>
  <c r="D65" i="6"/>
  <c r="F65" i="6" s="1"/>
  <c r="C65" i="6"/>
  <c r="E64" i="6"/>
  <c r="D64" i="6"/>
  <c r="C64" i="6"/>
  <c r="E63" i="6"/>
  <c r="D63" i="6"/>
  <c r="C63" i="6"/>
  <c r="E62" i="6"/>
  <c r="D62" i="6"/>
  <c r="C62" i="6"/>
  <c r="E61" i="6"/>
  <c r="D61" i="6"/>
  <c r="C61" i="6"/>
  <c r="E60" i="6"/>
  <c r="D60" i="6"/>
  <c r="C60" i="6"/>
  <c r="G60" i="6" s="1"/>
  <c r="E59" i="6"/>
  <c r="D59" i="6"/>
  <c r="C59" i="6"/>
  <c r="F59" i="6" s="1"/>
  <c r="E58" i="6"/>
  <c r="D58" i="6"/>
  <c r="C58" i="6"/>
  <c r="E57" i="6"/>
  <c r="D57" i="6"/>
  <c r="C57" i="6"/>
  <c r="E56" i="6"/>
  <c r="D56" i="6"/>
  <c r="C56" i="6"/>
  <c r="G56" i="6" s="1"/>
  <c r="E55" i="6"/>
  <c r="D55" i="6"/>
  <c r="C55" i="6"/>
  <c r="E54" i="6"/>
  <c r="G54" i="6" s="1"/>
  <c r="D54" i="6"/>
  <c r="C54" i="6"/>
  <c r="E53" i="6"/>
  <c r="D53" i="6"/>
  <c r="F53" i="6" s="1"/>
  <c r="C53" i="6"/>
  <c r="E52" i="6"/>
  <c r="D52" i="6"/>
  <c r="C52" i="6"/>
  <c r="E51" i="6"/>
  <c r="D51" i="6"/>
  <c r="C51" i="6"/>
  <c r="E50" i="6"/>
  <c r="D50" i="6"/>
  <c r="C50" i="6"/>
  <c r="E49" i="6"/>
  <c r="D49" i="6"/>
  <c r="C49" i="6"/>
  <c r="E48" i="6"/>
  <c r="D48" i="6"/>
  <c r="C48" i="6"/>
  <c r="E47" i="6"/>
  <c r="D47" i="6"/>
  <c r="C47" i="6"/>
  <c r="G47" i="6" s="1"/>
  <c r="E46" i="6"/>
  <c r="D46" i="6"/>
  <c r="C46" i="6"/>
  <c r="E45" i="6"/>
  <c r="D45" i="6"/>
  <c r="F45" i="6" s="1"/>
  <c r="C45" i="6"/>
  <c r="E44" i="6"/>
  <c r="D44" i="6"/>
  <c r="C44" i="6"/>
  <c r="G44" i="6" s="1"/>
  <c r="E43" i="6"/>
  <c r="D43" i="6"/>
  <c r="C43" i="6"/>
  <c r="G43" i="6" s="1"/>
  <c r="E42" i="6"/>
  <c r="D42" i="6"/>
  <c r="C42" i="6"/>
  <c r="E41" i="6"/>
  <c r="G41" i="6" s="1"/>
  <c r="D41" i="6"/>
  <c r="C41" i="6"/>
  <c r="E40" i="6"/>
  <c r="D40" i="6"/>
  <c r="C40" i="6"/>
  <c r="E39" i="6"/>
  <c r="D39" i="6"/>
  <c r="C39" i="6"/>
  <c r="G39" i="6" s="1"/>
  <c r="E38" i="6"/>
  <c r="D38" i="6"/>
  <c r="C38" i="6"/>
  <c r="E37" i="6"/>
  <c r="G37" i="6" s="1"/>
  <c r="D37" i="6"/>
  <c r="F37" i="6" s="1"/>
  <c r="C37" i="6"/>
  <c r="E36" i="6"/>
  <c r="D36" i="6"/>
  <c r="C36" i="6"/>
  <c r="E35" i="6"/>
  <c r="D35" i="6"/>
  <c r="C35" i="6"/>
  <c r="E34" i="6"/>
  <c r="G34" i="6" s="1"/>
  <c r="D34" i="6"/>
  <c r="C34" i="6"/>
  <c r="E33" i="6"/>
  <c r="D33" i="6"/>
  <c r="F33" i="6" s="1"/>
  <c r="C33" i="6"/>
  <c r="E32" i="6"/>
  <c r="D32" i="6"/>
  <c r="C32" i="6"/>
  <c r="E31" i="6"/>
  <c r="D31" i="6"/>
  <c r="C31" i="6"/>
  <c r="E30" i="6"/>
  <c r="D30" i="6"/>
  <c r="C30" i="6"/>
  <c r="E29" i="6"/>
  <c r="D29" i="6"/>
  <c r="F29" i="6" s="1"/>
  <c r="C29" i="6"/>
  <c r="E28" i="6"/>
  <c r="D28" i="6"/>
  <c r="F28" i="6" s="1"/>
  <c r="C28" i="6"/>
  <c r="G28" i="6" s="1"/>
  <c r="E27" i="6"/>
  <c r="D27" i="6"/>
  <c r="C27" i="6"/>
  <c r="F27" i="6" s="1"/>
  <c r="E26" i="6"/>
  <c r="D26" i="6"/>
  <c r="C26" i="6"/>
  <c r="E25" i="6"/>
  <c r="D25" i="6"/>
  <c r="C25" i="6"/>
  <c r="E24" i="6"/>
  <c r="D24" i="6"/>
  <c r="C24" i="6"/>
  <c r="G24" i="6" s="1"/>
  <c r="E23" i="6"/>
  <c r="D23" i="6"/>
  <c r="C23" i="6"/>
  <c r="F23" i="6" s="1"/>
  <c r="E22" i="6"/>
  <c r="G22" i="6" s="1"/>
  <c r="D22" i="6"/>
  <c r="C22" i="6"/>
  <c r="E21" i="6"/>
  <c r="D21" i="6"/>
  <c r="C21" i="6"/>
  <c r="E20" i="6"/>
  <c r="D20" i="6"/>
  <c r="C20" i="6"/>
  <c r="E19" i="6"/>
  <c r="D19" i="6"/>
  <c r="C19" i="6"/>
  <c r="G19" i="6" s="1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7" i="6"/>
  <c r="D7" i="6"/>
  <c r="C7" i="6"/>
  <c r="E6" i="6"/>
  <c r="D6" i="6"/>
  <c r="C6" i="6"/>
  <c r="E5" i="6"/>
  <c r="D5" i="6"/>
  <c r="C5" i="6"/>
  <c r="E4" i="6"/>
  <c r="D4" i="6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F93" i="6"/>
  <c r="B93" i="6"/>
  <c r="A93" i="6"/>
  <c r="B92" i="6"/>
  <c r="A92" i="6"/>
  <c r="B91" i="6"/>
  <c r="A91" i="6"/>
  <c r="B90" i="6"/>
  <c r="A90" i="6"/>
  <c r="B89" i="6"/>
  <c r="A89" i="6"/>
  <c r="G88" i="6"/>
  <c r="B88" i="6"/>
  <c r="A88" i="6"/>
  <c r="B87" i="6"/>
  <c r="A87" i="6"/>
  <c r="B86" i="6"/>
  <c r="A86" i="6"/>
  <c r="B85" i="6"/>
  <c r="A85" i="6"/>
  <c r="B84" i="6"/>
  <c r="A84" i="6"/>
  <c r="G83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F70" i="6"/>
  <c r="B70" i="6"/>
  <c r="A70" i="6"/>
  <c r="B69" i="6"/>
  <c r="A69" i="6"/>
  <c r="B68" i="6"/>
  <c r="A68" i="6"/>
  <c r="B67" i="6"/>
  <c r="A67" i="6"/>
  <c r="G66" i="6"/>
  <c r="B66" i="6"/>
  <c r="A66" i="6"/>
  <c r="B65" i="6"/>
  <c r="A65" i="6"/>
  <c r="B64" i="6"/>
  <c r="A64" i="6"/>
  <c r="B63" i="6"/>
  <c r="A63" i="6"/>
  <c r="B62" i="6"/>
  <c r="A62" i="6"/>
  <c r="F61" i="6"/>
  <c r="B61" i="6"/>
  <c r="A61" i="6"/>
  <c r="F60" i="6"/>
  <c r="B60" i="6"/>
  <c r="A60" i="6"/>
  <c r="B59" i="6"/>
  <c r="A59" i="6"/>
  <c r="B58" i="6"/>
  <c r="A58" i="6"/>
  <c r="B57" i="6"/>
  <c r="A57" i="6"/>
  <c r="B56" i="6"/>
  <c r="A56" i="6"/>
  <c r="F55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F38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F21" i="6"/>
  <c r="B21" i="6"/>
  <c r="A21" i="6"/>
  <c r="B20" i="6"/>
  <c r="A20" i="6"/>
  <c r="B19" i="6"/>
  <c r="A19" i="6"/>
  <c r="B18" i="6"/>
  <c r="A18" i="6"/>
  <c r="B17" i="6"/>
  <c r="A17" i="6"/>
  <c r="F16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G5" i="6"/>
  <c r="B5" i="6"/>
  <c r="A5" i="6"/>
  <c r="B4" i="6"/>
  <c r="A4" i="6"/>
  <c r="B3" i="6"/>
  <c r="A3" i="6"/>
  <c r="B1" i="6"/>
  <c r="A1" i="6"/>
  <c r="E101" i="5"/>
  <c r="D101" i="5"/>
  <c r="C101" i="5"/>
  <c r="E100" i="5"/>
  <c r="D100" i="5"/>
  <c r="C100" i="5"/>
  <c r="E99" i="5"/>
  <c r="D99" i="5"/>
  <c r="C99" i="5"/>
  <c r="E98" i="5"/>
  <c r="D98" i="5"/>
  <c r="C98" i="5"/>
  <c r="E97" i="5"/>
  <c r="D97" i="5"/>
  <c r="C97" i="5"/>
  <c r="E96" i="5"/>
  <c r="D96" i="5"/>
  <c r="C96" i="5"/>
  <c r="E95" i="5"/>
  <c r="D95" i="5"/>
  <c r="C95" i="5"/>
  <c r="E94" i="5"/>
  <c r="D94" i="5"/>
  <c r="C94" i="5"/>
  <c r="E93" i="5"/>
  <c r="D93" i="5"/>
  <c r="C93" i="5"/>
  <c r="E92" i="5"/>
  <c r="D92" i="5"/>
  <c r="C92" i="5"/>
  <c r="E91" i="5"/>
  <c r="D91" i="5"/>
  <c r="C91" i="5"/>
  <c r="E90" i="5"/>
  <c r="D90" i="5"/>
  <c r="C90" i="5"/>
  <c r="E89" i="5"/>
  <c r="D89" i="5"/>
  <c r="F89" i="5" s="1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F84" i="5" s="1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G77" i="5" s="1"/>
  <c r="D77" i="5"/>
  <c r="C77" i="5"/>
  <c r="E76" i="5"/>
  <c r="D76" i="5"/>
  <c r="F76" i="5" s="1"/>
  <c r="C76" i="5"/>
  <c r="E75" i="5"/>
  <c r="D75" i="5"/>
  <c r="C75" i="5"/>
  <c r="E74" i="5"/>
  <c r="D74" i="5"/>
  <c r="C74" i="5"/>
  <c r="E73" i="5"/>
  <c r="D73" i="5"/>
  <c r="F73" i="5" s="1"/>
  <c r="C73" i="5"/>
  <c r="E72" i="5"/>
  <c r="G72" i="5" s="1"/>
  <c r="D72" i="5"/>
  <c r="F72" i="5" s="1"/>
  <c r="C72" i="5"/>
  <c r="E71" i="5"/>
  <c r="D71" i="5"/>
  <c r="C71" i="5"/>
  <c r="E70" i="5"/>
  <c r="D70" i="5"/>
  <c r="C70" i="5"/>
  <c r="E69" i="5"/>
  <c r="D69" i="5"/>
  <c r="C69" i="5"/>
  <c r="E68" i="5"/>
  <c r="D68" i="5"/>
  <c r="F68" i="5" s="1"/>
  <c r="C68" i="5"/>
  <c r="E67" i="5"/>
  <c r="D67" i="5"/>
  <c r="C67" i="5"/>
  <c r="G67" i="5" s="1"/>
  <c r="E66" i="5"/>
  <c r="D66" i="5"/>
  <c r="C66" i="5"/>
  <c r="E65" i="5"/>
  <c r="G65" i="5" s="1"/>
  <c r="D65" i="5"/>
  <c r="C65" i="5"/>
  <c r="E64" i="5"/>
  <c r="D64" i="5"/>
  <c r="C64" i="5"/>
  <c r="E63" i="5"/>
  <c r="D63" i="5"/>
  <c r="C63" i="5"/>
  <c r="E62" i="5"/>
  <c r="D62" i="5"/>
  <c r="C62" i="5"/>
  <c r="E61" i="5"/>
  <c r="D61" i="5"/>
  <c r="F61" i="5" s="1"/>
  <c r="C61" i="5"/>
  <c r="E60" i="5"/>
  <c r="D60" i="5"/>
  <c r="F60" i="5" s="1"/>
  <c r="C60" i="5"/>
  <c r="E59" i="5"/>
  <c r="D59" i="5"/>
  <c r="C59" i="5"/>
  <c r="F59" i="5" s="1"/>
  <c r="E58" i="5"/>
  <c r="D58" i="5"/>
  <c r="C58" i="5"/>
  <c r="E57" i="5"/>
  <c r="D57" i="5"/>
  <c r="F57" i="5" s="1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F52" i="5" s="1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F46" i="5" s="1"/>
  <c r="E45" i="5"/>
  <c r="G45" i="5" s="1"/>
  <c r="D45" i="5"/>
  <c r="C45" i="5"/>
  <c r="E44" i="5"/>
  <c r="D44" i="5"/>
  <c r="F44" i="5" s="1"/>
  <c r="C44" i="5"/>
  <c r="E43" i="5"/>
  <c r="D43" i="5"/>
  <c r="C43" i="5"/>
  <c r="E42" i="5"/>
  <c r="D42" i="5"/>
  <c r="C42" i="5"/>
  <c r="E41" i="5"/>
  <c r="D41" i="5"/>
  <c r="F41" i="5" s="1"/>
  <c r="C41" i="5"/>
  <c r="E40" i="5"/>
  <c r="G40" i="5" s="1"/>
  <c r="D40" i="5"/>
  <c r="F40" i="5" s="1"/>
  <c r="C40" i="5"/>
  <c r="E39" i="5"/>
  <c r="D39" i="5"/>
  <c r="C39" i="5"/>
  <c r="E38" i="5"/>
  <c r="D38" i="5"/>
  <c r="C38" i="5"/>
  <c r="E37" i="5"/>
  <c r="D37" i="5"/>
  <c r="C37" i="5"/>
  <c r="E36" i="5"/>
  <c r="D36" i="5"/>
  <c r="F36" i="5" s="1"/>
  <c r="C36" i="5"/>
  <c r="E35" i="5"/>
  <c r="D35" i="5"/>
  <c r="C35" i="5"/>
  <c r="G35" i="5" s="1"/>
  <c r="E34" i="5"/>
  <c r="D34" i="5"/>
  <c r="C34" i="5"/>
  <c r="E33" i="5"/>
  <c r="G33" i="5" s="1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F29" i="5" s="1"/>
  <c r="C29" i="5"/>
  <c r="E28" i="5"/>
  <c r="D28" i="5"/>
  <c r="F28" i="5" s="1"/>
  <c r="C28" i="5"/>
  <c r="E27" i="5"/>
  <c r="D27" i="5"/>
  <c r="C27" i="5"/>
  <c r="F27" i="5" s="1"/>
  <c r="E26" i="5"/>
  <c r="D26" i="5"/>
  <c r="C26" i="5"/>
  <c r="E25" i="5"/>
  <c r="D25" i="5"/>
  <c r="F25" i="5" s="1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G17" i="5" s="1"/>
  <c r="D17" i="5"/>
  <c r="F17" i="5" s="1"/>
  <c r="C17" i="5"/>
  <c r="E16" i="5"/>
  <c r="D16" i="5"/>
  <c r="F16" i="5" s="1"/>
  <c r="C16" i="5"/>
  <c r="E15" i="5"/>
  <c r="D15" i="5"/>
  <c r="C15" i="5"/>
  <c r="G15" i="5" s="1"/>
  <c r="E14" i="5"/>
  <c r="D14" i="5"/>
  <c r="C14" i="5"/>
  <c r="E13" i="5"/>
  <c r="D13" i="5"/>
  <c r="C13" i="5"/>
  <c r="E12" i="5"/>
  <c r="G12" i="5" s="1"/>
  <c r="D12" i="5"/>
  <c r="C12" i="5"/>
  <c r="E11" i="5"/>
  <c r="D11" i="5"/>
  <c r="C11" i="5"/>
  <c r="E10" i="5"/>
  <c r="D10" i="5"/>
  <c r="C10" i="5"/>
  <c r="E9" i="5"/>
  <c r="G9" i="5" s="1"/>
  <c r="D9" i="5"/>
  <c r="F9" i="5" s="1"/>
  <c r="C9" i="5"/>
  <c r="E8" i="5"/>
  <c r="D8" i="5"/>
  <c r="F8" i="5" s="1"/>
  <c r="C8" i="5"/>
  <c r="E7" i="5"/>
  <c r="D7" i="5"/>
  <c r="C7" i="5"/>
  <c r="G7" i="5" s="1"/>
  <c r="E6" i="5"/>
  <c r="D6" i="5"/>
  <c r="C6" i="5"/>
  <c r="G6" i="5" s="1"/>
  <c r="E5" i="5"/>
  <c r="D5" i="5"/>
  <c r="C5" i="5"/>
  <c r="E4" i="5"/>
  <c r="G4" i="5" s="1"/>
  <c r="D4" i="5"/>
  <c r="C4" i="5"/>
  <c r="E3" i="5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G91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B84" i="5"/>
  <c r="A84" i="5"/>
  <c r="B83" i="5"/>
  <c r="A83" i="5"/>
  <c r="B82" i="5"/>
  <c r="A82" i="5"/>
  <c r="B81" i="5"/>
  <c r="A81" i="5"/>
  <c r="B80" i="5"/>
  <c r="A80" i="5"/>
  <c r="B79" i="5"/>
  <c r="A79" i="5"/>
  <c r="F78" i="5"/>
  <c r="B78" i="5"/>
  <c r="A78" i="5"/>
  <c r="B77" i="5"/>
  <c r="A77" i="5"/>
  <c r="B76" i="5"/>
  <c r="A76" i="5"/>
  <c r="B75" i="5"/>
  <c r="A75" i="5"/>
  <c r="B74" i="5"/>
  <c r="A74" i="5"/>
  <c r="B73" i="5"/>
  <c r="A73" i="5"/>
  <c r="B72" i="5"/>
  <c r="A72" i="5"/>
  <c r="B71" i="5"/>
  <c r="A71" i="5"/>
  <c r="B70" i="5"/>
  <c r="A70" i="5"/>
  <c r="B69" i="5"/>
  <c r="A69" i="5"/>
  <c r="B68" i="5"/>
  <c r="A68" i="5"/>
  <c r="B67" i="5"/>
  <c r="A67" i="5"/>
  <c r="B66" i="5"/>
  <c r="A66" i="5"/>
  <c r="B65" i="5"/>
  <c r="A65" i="5"/>
  <c r="F64" i="5"/>
  <c r="B64" i="5"/>
  <c r="A64" i="5"/>
  <c r="B63" i="5"/>
  <c r="A63" i="5"/>
  <c r="B62" i="5"/>
  <c r="A62" i="5"/>
  <c r="B61" i="5"/>
  <c r="A61" i="5"/>
  <c r="B60" i="5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G14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B3" i="5"/>
  <c r="A3" i="5"/>
  <c r="B1" i="5"/>
  <c r="A1" i="5"/>
  <c r="F43" i="5" l="1"/>
  <c r="F75" i="5"/>
  <c r="F4" i="6"/>
  <c r="F8" i="6"/>
  <c r="I8" i="6" s="1"/>
  <c r="F12" i="6"/>
  <c r="F20" i="6"/>
  <c r="F24" i="6"/>
  <c r="I37" i="6"/>
  <c r="F52" i="6"/>
  <c r="F56" i="6"/>
  <c r="F64" i="6"/>
  <c r="F72" i="6"/>
  <c r="F84" i="6"/>
  <c r="F92" i="6"/>
  <c r="F100" i="6"/>
  <c r="F21" i="7"/>
  <c r="H21" i="7" s="1"/>
  <c r="F53" i="7"/>
  <c r="F57" i="7"/>
  <c r="F61" i="7"/>
  <c r="F65" i="7"/>
  <c r="H65" i="7" s="1"/>
  <c r="G6" i="6"/>
  <c r="G8" i="6"/>
  <c r="G10" i="6"/>
  <c r="F11" i="6"/>
  <c r="G12" i="6"/>
  <c r="G14" i="6"/>
  <c r="G3" i="7"/>
  <c r="F4" i="7"/>
  <c r="H4" i="7" s="1"/>
  <c r="G5" i="7"/>
  <c r="F8" i="7"/>
  <c r="G11" i="7"/>
  <c r="F12" i="7"/>
  <c r="H12" i="7" s="1"/>
  <c r="G15" i="7"/>
  <c r="G19" i="7"/>
  <c r="G21" i="7"/>
  <c r="G23" i="7"/>
  <c r="H23" i="7" s="1"/>
  <c r="G27" i="7"/>
  <c r="G33" i="7"/>
  <c r="G37" i="7"/>
  <c r="F40" i="7"/>
  <c r="G41" i="7"/>
  <c r="G43" i="7"/>
  <c r="G45" i="7"/>
  <c r="G47" i="7"/>
  <c r="I47" i="7" s="1"/>
  <c r="F48" i="7"/>
  <c r="G49" i="7"/>
  <c r="I49" i="7" s="1"/>
  <c r="G51" i="7"/>
  <c r="F52" i="7"/>
  <c r="H52" i="7" s="1"/>
  <c r="G53" i="7"/>
  <c r="G55" i="7"/>
  <c r="G57" i="7"/>
  <c r="F60" i="7"/>
  <c r="G61" i="7"/>
  <c r="G63" i="7"/>
  <c r="F64" i="7"/>
  <c r="G65" i="7"/>
  <c r="G67" i="7"/>
  <c r="G69" i="7"/>
  <c r="G71" i="7"/>
  <c r="F72" i="7"/>
  <c r="G73" i="7"/>
  <c r="G75" i="7"/>
  <c r="F76" i="7"/>
  <c r="F80" i="7"/>
  <c r="G87" i="7"/>
  <c r="G89" i="7"/>
  <c r="I89" i="7" s="1"/>
  <c r="G91" i="7"/>
  <c r="F56" i="8"/>
  <c r="G6" i="10"/>
  <c r="F9" i="8"/>
  <c r="G14" i="10"/>
  <c r="G17" i="8"/>
  <c r="G22" i="10"/>
  <c r="G23" i="8"/>
  <c r="F25" i="8"/>
  <c r="G39" i="8"/>
  <c r="G41" i="8"/>
  <c r="G51" i="8"/>
  <c r="G62" i="10"/>
  <c r="G69" i="8"/>
  <c r="G83" i="8"/>
  <c r="G101" i="8"/>
  <c r="F32" i="6"/>
  <c r="F36" i="6"/>
  <c r="F40" i="6"/>
  <c r="F68" i="6"/>
  <c r="F9" i="7"/>
  <c r="F13" i="7"/>
  <c r="F37" i="7"/>
  <c r="F41" i="7"/>
  <c r="F69" i="7"/>
  <c r="G72" i="10"/>
  <c r="G26" i="5"/>
  <c r="G58" i="5"/>
  <c r="F5" i="6"/>
  <c r="F9" i="6"/>
  <c r="I9" i="6" s="1"/>
  <c r="F13" i="6"/>
  <c r="F78" i="6"/>
  <c r="F6" i="7"/>
  <c r="F22" i="7"/>
  <c r="H22" i="7" s="1"/>
  <c r="F39" i="7"/>
  <c r="H39" i="7" s="1"/>
  <c r="F42" i="7"/>
  <c r="F43" i="7"/>
  <c r="F47" i="7"/>
  <c r="H47" i="7" s="1"/>
  <c r="F58" i="7"/>
  <c r="F59" i="7"/>
  <c r="H59" i="7" s="1"/>
  <c r="F63" i="7"/>
  <c r="H63" i="7" s="1"/>
  <c r="F66" i="7"/>
  <c r="F74" i="7"/>
  <c r="G9" i="10"/>
  <c r="G13" i="10"/>
  <c r="F16" i="8"/>
  <c r="G25" i="10"/>
  <c r="G29" i="10"/>
  <c r="G33" i="10"/>
  <c r="F36" i="8"/>
  <c r="G49" i="10"/>
  <c r="G57" i="10"/>
  <c r="G61" i="10"/>
  <c r="G65" i="10"/>
  <c r="G73" i="10"/>
  <c r="F76" i="8"/>
  <c r="G77" i="10"/>
  <c r="G81" i="10"/>
  <c r="G85" i="10"/>
  <c r="G97" i="10"/>
  <c r="G101" i="10"/>
  <c r="H67" i="7"/>
  <c r="G3" i="5"/>
  <c r="G5" i="5"/>
  <c r="D2" i="5"/>
  <c r="G11" i="5"/>
  <c r="G13" i="5"/>
  <c r="F18" i="5"/>
  <c r="G19" i="5"/>
  <c r="F21" i="5"/>
  <c r="H21" i="5" s="1"/>
  <c r="F22" i="5"/>
  <c r="G23" i="5"/>
  <c r="G25" i="5"/>
  <c r="F26" i="5"/>
  <c r="H26" i="5" s="1"/>
  <c r="G27" i="5"/>
  <c r="G29" i="5"/>
  <c r="F30" i="5"/>
  <c r="G31" i="5"/>
  <c r="F33" i="5"/>
  <c r="H33" i="5" s="1"/>
  <c r="F37" i="5"/>
  <c r="F38" i="5"/>
  <c r="G39" i="5"/>
  <c r="G41" i="5"/>
  <c r="F42" i="5"/>
  <c r="G43" i="5"/>
  <c r="F45" i="5"/>
  <c r="H45" i="5" s="1"/>
  <c r="G47" i="5"/>
  <c r="F49" i="5"/>
  <c r="G51" i="5"/>
  <c r="F53" i="5"/>
  <c r="F54" i="5"/>
  <c r="G55" i="5"/>
  <c r="G57" i="5"/>
  <c r="F58" i="5"/>
  <c r="H58" i="5" s="1"/>
  <c r="G59" i="5"/>
  <c r="G61" i="5"/>
  <c r="F62" i="5"/>
  <c r="G63" i="5"/>
  <c r="F65" i="5"/>
  <c r="I65" i="5" s="1"/>
  <c r="F69" i="5"/>
  <c r="F70" i="5"/>
  <c r="G71" i="5"/>
  <c r="G73" i="5"/>
  <c r="I73" i="5" s="1"/>
  <c r="F74" i="5"/>
  <c r="G75" i="5"/>
  <c r="I75" i="5" s="1"/>
  <c r="F77" i="5"/>
  <c r="H77" i="5" s="1"/>
  <c r="G79" i="5"/>
  <c r="F81" i="5"/>
  <c r="G83" i="5"/>
  <c r="F85" i="5"/>
  <c r="F86" i="5"/>
  <c r="G87" i="5"/>
  <c r="G89" i="5"/>
  <c r="H89" i="5" s="1"/>
  <c r="F90" i="5"/>
  <c r="H90" i="5" s="1"/>
  <c r="F93" i="5"/>
  <c r="F94" i="5"/>
  <c r="G95" i="5"/>
  <c r="F97" i="5"/>
  <c r="H97" i="5" s="1"/>
  <c r="F98" i="5"/>
  <c r="G99" i="5"/>
  <c r="F101" i="5"/>
  <c r="F6" i="8"/>
  <c r="H6" i="8" s="1"/>
  <c r="F10" i="8"/>
  <c r="F14" i="8"/>
  <c r="G15" i="10"/>
  <c r="G31" i="10"/>
  <c r="F4" i="5"/>
  <c r="G8" i="5"/>
  <c r="G10" i="5"/>
  <c r="I10" i="5" s="1"/>
  <c r="F12" i="5"/>
  <c r="H12" i="5" s="1"/>
  <c r="G16" i="5"/>
  <c r="I16" i="5" s="1"/>
  <c r="H17" i="5"/>
  <c r="G24" i="5"/>
  <c r="G42" i="5"/>
  <c r="I42" i="5" s="1"/>
  <c r="F48" i="5"/>
  <c r="G56" i="5"/>
  <c r="G74" i="5"/>
  <c r="H74" i="5" s="1"/>
  <c r="F80" i="5"/>
  <c r="G88" i="5"/>
  <c r="G13" i="6"/>
  <c r="I13" i="6" s="1"/>
  <c r="I69" i="6"/>
  <c r="I77" i="6"/>
  <c r="G54" i="10"/>
  <c r="F54" i="8"/>
  <c r="F70" i="8"/>
  <c r="G16" i="6"/>
  <c r="H16" i="6" s="1"/>
  <c r="G18" i="6"/>
  <c r="G26" i="6"/>
  <c r="G30" i="6"/>
  <c r="F31" i="6"/>
  <c r="G32" i="6"/>
  <c r="I32" i="6" s="1"/>
  <c r="G36" i="6"/>
  <c r="G38" i="6"/>
  <c r="H38" i="6" s="1"/>
  <c r="G40" i="6"/>
  <c r="I40" i="6" s="1"/>
  <c r="G42" i="6"/>
  <c r="G46" i="6"/>
  <c r="G48" i="6"/>
  <c r="G50" i="6"/>
  <c r="F51" i="6"/>
  <c r="G52" i="6"/>
  <c r="G58" i="6"/>
  <c r="G62" i="6"/>
  <c r="I62" i="6" s="1"/>
  <c r="F63" i="6"/>
  <c r="G64" i="6"/>
  <c r="G68" i="6"/>
  <c r="H68" i="6" s="1"/>
  <c r="G70" i="6"/>
  <c r="I70" i="6" s="1"/>
  <c r="G72" i="6"/>
  <c r="G74" i="6"/>
  <c r="G76" i="6"/>
  <c r="G78" i="6"/>
  <c r="I78" i="6" s="1"/>
  <c r="F79" i="6"/>
  <c r="G80" i="6"/>
  <c r="F83" i="6"/>
  <c r="G84" i="6"/>
  <c r="I84" i="6" s="1"/>
  <c r="G86" i="6"/>
  <c r="G90" i="6"/>
  <c r="F91" i="6"/>
  <c r="G92" i="6"/>
  <c r="H92" i="6" s="1"/>
  <c r="G96" i="6"/>
  <c r="G98" i="6"/>
  <c r="G100" i="6"/>
  <c r="I100" i="6" s="1"/>
  <c r="F5" i="8"/>
  <c r="H6" i="10"/>
  <c r="G10" i="10"/>
  <c r="H14" i="10"/>
  <c r="F21" i="8"/>
  <c r="H22" i="10"/>
  <c r="G26" i="10"/>
  <c r="H30" i="10"/>
  <c r="F37" i="8"/>
  <c r="H38" i="10"/>
  <c r="G42" i="10"/>
  <c r="F45" i="8"/>
  <c r="H46" i="10"/>
  <c r="G50" i="10"/>
  <c r="F53" i="8"/>
  <c r="I53" i="8" s="1"/>
  <c r="H54" i="10"/>
  <c r="H58" i="10"/>
  <c r="H62" i="10"/>
  <c r="H66" i="10"/>
  <c r="H70" i="10"/>
  <c r="H74" i="10"/>
  <c r="H78" i="10"/>
  <c r="H86" i="10"/>
  <c r="H90" i="10"/>
  <c r="H94" i="10"/>
  <c r="H98" i="10"/>
  <c r="H50" i="10"/>
  <c r="G35" i="6"/>
  <c r="F41" i="6"/>
  <c r="I41" i="6" s="1"/>
  <c r="F49" i="6"/>
  <c r="G67" i="6"/>
  <c r="F73" i="6"/>
  <c r="I73" i="6" s="1"/>
  <c r="G79" i="6"/>
  <c r="I79" i="6" s="1"/>
  <c r="F85" i="6"/>
  <c r="G95" i="6"/>
  <c r="F97" i="6"/>
  <c r="F101" i="6"/>
  <c r="H101" i="6" s="1"/>
  <c r="F16" i="7"/>
  <c r="G24" i="7"/>
  <c r="G26" i="7"/>
  <c r="F44" i="7"/>
  <c r="H44" i="7" s="1"/>
  <c r="F56" i="7"/>
  <c r="F73" i="7"/>
  <c r="I73" i="7" s="1"/>
  <c r="F77" i="7"/>
  <c r="G78" i="7"/>
  <c r="F93" i="7"/>
  <c r="G94" i="7"/>
  <c r="G4" i="10"/>
  <c r="G7" i="8"/>
  <c r="I7" i="8" s="1"/>
  <c r="G11" i="8"/>
  <c r="G12" i="10"/>
  <c r="G15" i="8"/>
  <c r="G16" i="10"/>
  <c r="G20" i="10"/>
  <c r="G27" i="8"/>
  <c r="G28" i="10"/>
  <c r="F32" i="8"/>
  <c r="H32" i="8" s="1"/>
  <c r="G35" i="8"/>
  <c r="G36" i="10"/>
  <c r="G40" i="10"/>
  <c r="G43" i="8"/>
  <c r="I43" i="8" s="1"/>
  <c r="G55" i="8"/>
  <c r="G57" i="8"/>
  <c r="H57" i="8" s="1"/>
  <c r="G60" i="10"/>
  <c r="G61" i="8"/>
  <c r="I61" i="8" s="1"/>
  <c r="G63" i="8"/>
  <c r="G64" i="10"/>
  <c r="G65" i="8"/>
  <c r="G67" i="8"/>
  <c r="H69" i="10"/>
  <c r="F72" i="8"/>
  <c r="G73" i="8"/>
  <c r="G75" i="8"/>
  <c r="G76" i="10"/>
  <c r="G77" i="8"/>
  <c r="G79" i="8"/>
  <c r="G80" i="10"/>
  <c r="G81" i="8"/>
  <c r="I81" i="8" s="1"/>
  <c r="G85" i="8"/>
  <c r="G87" i="8"/>
  <c r="G89" i="8"/>
  <c r="G92" i="10"/>
  <c r="G95" i="8"/>
  <c r="G96" i="10"/>
  <c r="G97" i="8"/>
  <c r="H97" i="8" s="1"/>
  <c r="G99" i="8"/>
  <c r="H10" i="10"/>
  <c r="I64" i="6"/>
  <c r="I92" i="6"/>
  <c r="H65" i="5"/>
  <c r="I57" i="7"/>
  <c r="H69" i="7"/>
  <c r="I4" i="5"/>
  <c r="I12" i="5"/>
  <c r="I40" i="5"/>
  <c r="I72" i="5"/>
  <c r="G81" i="5"/>
  <c r="H81" i="5" s="1"/>
  <c r="I28" i="6"/>
  <c r="F43" i="6"/>
  <c r="I60" i="6"/>
  <c r="F87" i="6"/>
  <c r="H87" i="6" s="1"/>
  <c r="I12" i="6"/>
  <c r="F15" i="6"/>
  <c r="F35" i="6"/>
  <c r="H35" i="6" s="1"/>
  <c r="I38" i="6"/>
  <c r="F47" i="6"/>
  <c r="I68" i="6"/>
  <c r="F71" i="6"/>
  <c r="H71" i="6" s="1"/>
  <c r="F75" i="6"/>
  <c r="F99" i="6"/>
  <c r="H43" i="7"/>
  <c r="I53" i="7"/>
  <c r="F84" i="7"/>
  <c r="I49" i="8"/>
  <c r="G18" i="10"/>
  <c r="H18" i="10"/>
  <c r="G34" i="10"/>
  <c r="H34" i="10"/>
  <c r="G41" i="10"/>
  <c r="F41" i="8"/>
  <c r="H41" i="8" s="1"/>
  <c r="G69" i="10"/>
  <c r="F69" i="8"/>
  <c r="H69" i="8" s="1"/>
  <c r="H82" i="10"/>
  <c r="G82" i="8"/>
  <c r="H82" i="8" s="1"/>
  <c r="G89" i="10"/>
  <c r="F89" i="8"/>
  <c r="H89" i="8" s="1"/>
  <c r="G93" i="10"/>
  <c r="F93" i="8"/>
  <c r="H93" i="8" s="1"/>
  <c r="G98" i="10"/>
  <c r="H93" i="10"/>
  <c r="G82" i="10"/>
  <c r="H77" i="10"/>
  <c r="G66" i="10"/>
  <c r="F24" i="5"/>
  <c r="I24" i="5" s="1"/>
  <c r="F74" i="6"/>
  <c r="H74" i="6" s="1"/>
  <c r="F86" i="6"/>
  <c r="G9" i="6"/>
  <c r="G17" i="6"/>
  <c r="G21" i="6"/>
  <c r="F22" i="6"/>
  <c r="H22" i="6" s="1"/>
  <c r="G23" i="6"/>
  <c r="I23" i="6" s="1"/>
  <c r="G25" i="6"/>
  <c r="F26" i="6"/>
  <c r="G27" i="6"/>
  <c r="G29" i="6"/>
  <c r="I29" i="6" s="1"/>
  <c r="F30" i="6"/>
  <c r="H30" i="6" s="1"/>
  <c r="G31" i="6"/>
  <c r="G33" i="6"/>
  <c r="F34" i="6"/>
  <c r="G45" i="6"/>
  <c r="I45" i="6" s="1"/>
  <c r="F46" i="6"/>
  <c r="H46" i="6" s="1"/>
  <c r="F50" i="6"/>
  <c r="G51" i="6"/>
  <c r="G53" i="6"/>
  <c r="F54" i="6"/>
  <c r="I54" i="6" s="1"/>
  <c r="G55" i="6"/>
  <c r="G57" i="6"/>
  <c r="F58" i="6"/>
  <c r="H58" i="6" s="1"/>
  <c r="G59" i="6"/>
  <c r="I59" i="6" s="1"/>
  <c r="G61" i="6"/>
  <c r="I61" i="6" s="1"/>
  <c r="F62" i="6"/>
  <c r="G63" i="6"/>
  <c r="G65" i="6"/>
  <c r="F66" i="6"/>
  <c r="H66" i="6" s="1"/>
  <c r="G81" i="6"/>
  <c r="I81" i="6" s="1"/>
  <c r="F82" i="6"/>
  <c r="H82" i="6" s="1"/>
  <c r="G89" i="6"/>
  <c r="I89" i="6" s="1"/>
  <c r="F90" i="6"/>
  <c r="I90" i="6" s="1"/>
  <c r="G91" i="6"/>
  <c r="G93" i="6"/>
  <c r="I93" i="6" s="1"/>
  <c r="F94" i="6"/>
  <c r="F98" i="6"/>
  <c r="G99" i="6"/>
  <c r="F51" i="7"/>
  <c r="H51" i="7" s="1"/>
  <c r="F55" i="7"/>
  <c r="H55" i="7" s="1"/>
  <c r="F3" i="7"/>
  <c r="H3" i="7" s="1"/>
  <c r="G4" i="7"/>
  <c r="F7" i="7"/>
  <c r="H7" i="7" s="1"/>
  <c r="G8" i="7"/>
  <c r="G10" i="7"/>
  <c r="F11" i="7"/>
  <c r="H11" i="7" s="1"/>
  <c r="G12" i="7"/>
  <c r="I12" i="7" s="1"/>
  <c r="G14" i="7"/>
  <c r="F15" i="7"/>
  <c r="H15" i="7" s="1"/>
  <c r="G16" i="7"/>
  <c r="G18" i="7"/>
  <c r="F19" i="7"/>
  <c r="I19" i="7" s="1"/>
  <c r="G20" i="7"/>
  <c r="G22" i="7"/>
  <c r="F27" i="7"/>
  <c r="H27" i="7" s="1"/>
  <c r="G28" i="7"/>
  <c r="G30" i="7"/>
  <c r="F31" i="7"/>
  <c r="G32" i="7"/>
  <c r="G34" i="7"/>
  <c r="F35" i="7"/>
  <c r="G36" i="7"/>
  <c r="G38" i="7"/>
  <c r="I38" i="7" s="1"/>
  <c r="G40" i="7"/>
  <c r="G42" i="7"/>
  <c r="G44" i="7"/>
  <c r="G46" i="7"/>
  <c r="F46" i="7"/>
  <c r="G48" i="7"/>
  <c r="I48" i="7" s="1"/>
  <c r="G50" i="7"/>
  <c r="G52" i="7"/>
  <c r="I52" i="7" s="1"/>
  <c r="G54" i="7"/>
  <c r="F54" i="7"/>
  <c r="G56" i="7"/>
  <c r="G58" i="7"/>
  <c r="I58" i="7" s="1"/>
  <c r="G60" i="7"/>
  <c r="G62" i="7"/>
  <c r="F62" i="7"/>
  <c r="G64" i="7"/>
  <c r="I64" i="7" s="1"/>
  <c r="G66" i="7"/>
  <c r="G68" i="7"/>
  <c r="I68" i="7" s="1"/>
  <c r="G70" i="7"/>
  <c r="F70" i="7"/>
  <c r="H70" i="7" s="1"/>
  <c r="F71" i="7"/>
  <c r="G72" i="7"/>
  <c r="G74" i="7"/>
  <c r="I74" i="7" s="1"/>
  <c r="F75" i="7"/>
  <c r="I75" i="7" s="1"/>
  <c r="F79" i="7"/>
  <c r="G82" i="7"/>
  <c r="F83" i="7"/>
  <c r="G86" i="7"/>
  <c r="H86" i="7" s="1"/>
  <c r="F87" i="7"/>
  <c r="H87" i="7" s="1"/>
  <c r="G90" i="7"/>
  <c r="F91" i="7"/>
  <c r="H91" i="7" s="1"/>
  <c r="G96" i="7"/>
  <c r="G98" i="7"/>
  <c r="F99" i="7"/>
  <c r="G100" i="7"/>
  <c r="F13" i="8"/>
  <c r="I13" i="8" s="1"/>
  <c r="F33" i="8"/>
  <c r="I41" i="8"/>
  <c r="F49" i="8"/>
  <c r="I69" i="8"/>
  <c r="F73" i="8"/>
  <c r="I73" i="8" s="1"/>
  <c r="F85" i="8"/>
  <c r="F101" i="8"/>
  <c r="H5" i="10"/>
  <c r="G5" i="8"/>
  <c r="F8" i="8"/>
  <c r="G8" i="10"/>
  <c r="H9" i="10"/>
  <c r="G9" i="8"/>
  <c r="H13" i="10"/>
  <c r="G13" i="8"/>
  <c r="H17" i="10"/>
  <c r="H21" i="10"/>
  <c r="G21" i="8"/>
  <c r="F24" i="8"/>
  <c r="G24" i="10"/>
  <c r="H25" i="10"/>
  <c r="G25" i="8"/>
  <c r="H25" i="8" s="1"/>
  <c r="H29" i="10"/>
  <c r="G29" i="8"/>
  <c r="I29" i="8" s="1"/>
  <c r="H33" i="10"/>
  <c r="G33" i="8"/>
  <c r="H37" i="10"/>
  <c r="G37" i="8"/>
  <c r="H37" i="8" s="1"/>
  <c r="H41" i="10"/>
  <c r="G44" i="10"/>
  <c r="F44" i="8"/>
  <c r="H45" i="10"/>
  <c r="G45" i="8"/>
  <c r="H49" i="10"/>
  <c r="G52" i="10"/>
  <c r="F52" i="8"/>
  <c r="H53" i="10"/>
  <c r="I57" i="8"/>
  <c r="F68" i="8"/>
  <c r="I77" i="8"/>
  <c r="F88" i="8"/>
  <c r="H101" i="10"/>
  <c r="H97" i="10"/>
  <c r="G86" i="10"/>
  <c r="H81" i="10"/>
  <c r="G70" i="10"/>
  <c r="H65" i="10"/>
  <c r="G53" i="10"/>
  <c r="G37" i="10"/>
  <c r="H26" i="10"/>
  <c r="G5" i="10"/>
  <c r="H42" i="5"/>
  <c r="I24" i="6"/>
  <c r="I56" i="6"/>
  <c r="F13" i="5"/>
  <c r="G49" i="5"/>
  <c r="F3" i="6"/>
  <c r="F7" i="6"/>
  <c r="I16" i="6"/>
  <c r="F39" i="6"/>
  <c r="F67" i="6"/>
  <c r="I76" i="6"/>
  <c r="F95" i="6"/>
  <c r="H95" i="6" s="1"/>
  <c r="I65" i="7"/>
  <c r="I61" i="7"/>
  <c r="F92" i="7"/>
  <c r="F100" i="7"/>
  <c r="H100" i="7" s="1"/>
  <c r="G17" i="10"/>
  <c r="F17" i="8"/>
  <c r="H61" i="10"/>
  <c r="F56" i="5"/>
  <c r="I56" i="5" s="1"/>
  <c r="F88" i="5"/>
  <c r="F42" i="6"/>
  <c r="F3" i="5"/>
  <c r="F6" i="5"/>
  <c r="H6" i="5" s="1"/>
  <c r="F7" i="5"/>
  <c r="F10" i="5"/>
  <c r="F11" i="5"/>
  <c r="F14" i="5"/>
  <c r="H14" i="5" s="1"/>
  <c r="F15" i="5"/>
  <c r="H15" i="5" s="1"/>
  <c r="G18" i="5"/>
  <c r="I18" i="5" s="1"/>
  <c r="G22" i="5"/>
  <c r="F23" i="5"/>
  <c r="H23" i="5" s="1"/>
  <c r="G28" i="5"/>
  <c r="I28" i="5" s="1"/>
  <c r="G30" i="5"/>
  <c r="F31" i="5"/>
  <c r="G32" i="5"/>
  <c r="I32" i="5" s="1"/>
  <c r="F34" i="5"/>
  <c r="F35" i="5"/>
  <c r="H35" i="5" s="1"/>
  <c r="G36" i="5"/>
  <c r="I36" i="5" s="1"/>
  <c r="G38" i="5"/>
  <c r="I38" i="5" s="1"/>
  <c r="F39" i="5"/>
  <c r="H39" i="5" s="1"/>
  <c r="G44" i="5"/>
  <c r="G46" i="5"/>
  <c r="F47" i="5"/>
  <c r="G48" i="5"/>
  <c r="I48" i="5" s="1"/>
  <c r="F50" i="5"/>
  <c r="F51" i="5"/>
  <c r="G52" i="5"/>
  <c r="G54" i="5"/>
  <c r="I54" i="5" s="1"/>
  <c r="F55" i="5"/>
  <c r="H55" i="5" s="1"/>
  <c r="G60" i="5"/>
  <c r="G62" i="5"/>
  <c r="I62" i="5" s="1"/>
  <c r="F63" i="5"/>
  <c r="G64" i="5"/>
  <c r="I64" i="5" s="1"/>
  <c r="G66" i="5"/>
  <c r="F67" i="5"/>
  <c r="H67" i="5" s="1"/>
  <c r="G68" i="5"/>
  <c r="I68" i="5" s="1"/>
  <c r="G70" i="5"/>
  <c r="F71" i="5"/>
  <c r="G76" i="5"/>
  <c r="I76" i="5" s="1"/>
  <c r="G78" i="5"/>
  <c r="I78" i="5" s="1"/>
  <c r="F79" i="5"/>
  <c r="G80" i="5"/>
  <c r="F82" i="5"/>
  <c r="F83" i="5"/>
  <c r="G84" i="5"/>
  <c r="G86" i="5"/>
  <c r="F87" i="5"/>
  <c r="H87" i="5" s="1"/>
  <c r="G90" i="5"/>
  <c r="I90" i="5" s="1"/>
  <c r="F91" i="5"/>
  <c r="H91" i="5" s="1"/>
  <c r="G92" i="5"/>
  <c r="G94" i="5"/>
  <c r="I94" i="5" s="1"/>
  <c r="F95" i="5"/>
  <c r="H95" i="5" s="1"/>
  <c r="G96" i="5"/>
  <c r="G98" i="5"/>
  <c r="F99" i="5"/>
  <c r="H99" i="5" s="1"/>
  <c r="G100" i="5"/>
  <c r="F17" i="6"/>
  <c r="F25" i="6"/>
  <c r="F57" i="6"/>
  <c r="F50" i="7"/>
  <c r="H50" i="7" s="1"/>
  <c r="F90" i="7"/>
  <c r="F12" i="8"/>
  <c r="F29" i="8"/>
  <c r="G90" i="10"/>
  <c r="H85" i="10"/>
  <c r="G74" i="10"/>
  <c r="G58" i="10"/>
  <c r="H52" i="10"/>
  <c r="G45" i="10"/>
  <c r="H36" i="10"/>
  <c r="H4" i="10"/>
  <c r="C2" i="7"/>
  <c r="G9" i="7"/>
  <c r="H9" i="7" s="1"/>
  <c r="G13" i="7"/>
  <c r="G17" i="7"/>
  <c r="I17" i="7" s="1"/>
  <c r="G25" i="7"/>
  <c r="F26" i="7"/>
  <c r="F29" i="7"/>
  <c r="F30" i="7"/>
  <c r="G31" i="7"/>
  <c r="I31" i="7" s="1"/>
  <c r="F33" i="7"/>
  <c r="G35" i="7"/>
  <c r="G77" i="7"/>
  <c r="I77" i="7" s="1"/>
  <c r="F78" i="7"/>
  <c r="I78" i="7" s="1"/>
  <c r="G79" i="7"/>
  <c r="F81" i="7"/>
  <c r="F82" i="7"/>
  <c r="G83" i="7"/>
  <c r="F85" i="7"/>
  <c r="H85" i="7" s="1"/>
  <c r="G93" i="7"/>
  <c r="F94" i="7"/>
  <c r="G95" i="7"/>
  <c r="F97" i="7"/>
  <c r="F98" i="7"/>
  <c r="F3" i="8"/>
  <c r="G3" i="10"/>
  <c r="G4" i="8"/>
  <c r="F7" i="8"/>
  <c r="G8" i="8"/>
  <c r="H8" i="10"/>
  <c r="F11" i="8"/>
  <c r="G11" i="10"/>
  <c r="G12" i="8"/>
  <c r="F15" i="8"/>
  <c r="H15" i="8" s="1"/>
  <c r="G16" i="8"/>
  <c r="H16" i="10"/>
  <c r="G18" i="8"/>
  <c r="F19" i="8"/>
  <c r="H19" i="8" s="1"/>
  <c r="G19" i="10"/>
  <c r="G20" i="8"/>
  <c r="G22" i="8"/>
  <c r="F23" i="8"/>
  <c r="G24" i="8"/>
  <c r="I24" i="8" s="1"/>
  <c r="H24" i="10"/>
  <c r="G26" i="8"/>
  <c r="F27" i="8"/>
  <c r="H27" i="8" s="1"/>
  <c r="G27" i="10"/>
  <c r="G28" i="8"/>
  <c r="G30" i="8"/>
  <c r="F31" i="8"/>
  <c r="G32" i="8"/>
  <c r="H32" i="10"/>
  <c r="G34" i="8"/>
  <c r="F35" i="8"/>
  <c r="H35" i="8" s="1"/>
  <c r="G35" i="10"/>
  <c r="G36" i="8"/>
  <c r="G38" i="8"/>
  <c r="F39" i="8"/>
  <c r="H39" i="8" s="1"/>
  <c r="G40" i="8"/>
  <c r="H40" i="10"/>
  <c r="G42" i="8"/>
  <c r="F43" i="8"/>
  <c r="H43" i="8" s="1"/>
  <c r="G43" i="10"/>
  <c r="G44" i="8"/>
  <c r="G46" i="8"/>
  <c r="F47" i="8"/>
  <c r="G48" i="8"/>
  <c r="H48" i="10"/>
  <c r="G50" i="8"/>
  <c r="I50" i="8" s="1"/>
  <c r="F51" i="8"/>
  <c r="G51" i="10"/>
  <c r="G52" i="8"/>
  <c r="G54" i="8"/>
  <c r="F55" i="8"/>
  <c r="H55" i="8" s="1"/>
  <c r="G56" i="8"/>
  <c r="H56" i="10"/>
  <c r="G58" i="8"/>
  <c r="F58" i="8"/>
  <c r="H58" i="8" s="1"/>
  <c r="F59" i="8"/>
  <c r="H59" i="8" s="1"/>
  <c r="G59" i="10"/>
  <c r="G60" i="8"/>
  <c r="I60" i="8" s="1"/>
  <c r="H60" i="10"/>
  <c r="G62" i="8"/>
  <c r="I62" i="8" s="1"/>
  <c r="F63" i="8"/>
  <c r="G63" i="10"/>
  <c r="G64" i="8"/>
  <c r="H64" i="10"/>
  <c r="G66" i="8"/>
  <c r="F67" i="8"/>
  <c r="G67" i="10"/>
  <c r="G68" i="8"/>
  <c r="H68" i="10"/>
  <c r="G70" i="8"/>
  <c r="I70" i="8" s="1"/>
  <c r="F71" i="8"/>
  <c r="H71" i="8" s="1"/>
  <c r="G71" i="10"/>
  <c r="G72" i="8"/>
  <c r="I72" i="8" s="1"/>
  <c r="H72" i="10"/>
  <c r="G74" i="8"/>
  <c r="F74" i="8"/>
  <c r="F75" i="8"/>
  <c r="G75" i="10"/>
  <c r="G76" i="8"/>
  <c r="H76" i="10"/>
  <c r="G78" i="8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H91" i="8" s="1"/>
  <c r="G91" i="10"/>
  <c r="G92" i="8"/>
  <c r="H92" i="10"/>
  <c r="F95" i="8"/>
  <c r="H95" i="8" s="1"/>
  <c r="G95" i="10"/>
  <c r="G96" i="8"/>
  <c r="H96" i="10"/>
  <c r="F99" i="8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I79" i="8"/>
  <c r="I91" i="8"/>
  <c r="D2" i="8"/>
  <c r="F42" i="8"/>
  <c r="F46" i="8"/>
  <c r="I59" i="8"/>
  <c r="I67" i="8"/>
  <c r="E2" i="8"/>
  <c r="R8" i="9" s="1"/>
  <c r="G6" i="8"/>
  <c r="G10" i="8"/>
  <c r="I10" i="8" s="1"/>
  <c r="G14" i="8"/>
  <c r="F18" i="8"/>
  <c r="F22" i="8"/>
  <c r="F26" i="8"/>
  <c r="H26" i="8" s="1"/>
  <c r="F30" i="8"/>
  <c r="F34" i="8"/>
  <c r="H34" i="8" s="1"/>
  <c r="I37" i="8"/>
  <c r="F38" i="8"/>
  <c r="G86" i="8"/>
  <c r="I86" i="8" s="1"/>
  <c r="G94" i="8"/>
  <c r="I94" i="8" s="1"/>
  <c r="G98" i="8"/>
  <c r="I98" i="8" s="1"/>
  <c r="I101" i="8"/>
  <c r="H16" i="8"/>
  <c r="C2" i="8"/>
  <c r="H86" i="8"/>
  <c r="I89" i="8"/>
  <c r="F92" i="8"/>
  <c r="I95" i="8"/>
  <c r="G3" i="8"/>
  <c r="I3" i="8" s="1"/>
  <c r="I25" i="8"/>
  <c r="H60" i="8"/>
  <c r="F96" i="8"/>
  <c r="I99" i="8"/>
  <c r="H24" i="8"/>
  <c r="F40" i="8"/>
  <c r="F48" i="8"/>
  <c r="H48" i="8" s="1"/>
  <c r="H49" i="8"/>
  <c r="H53" i="8"/>
  <c r="H54" i="8"/>
  <c r="H61" i="8"/>
  <c r="H62" i="8"/>
  <c r="H70" i="8"/>
  <c r="H77" i="8"/>
  <c r="F80" i="8"/>
  <c r="H80" i="8" s="1"/>
  <c r="H81" i="8"/>
  <c r="F84" i="8"/>
  <c r="I97" i="8"/>
  <c r="F100" i="8"/>
  <c r="H100" i="8" s="1"/>
  <c r="H101" i="8"/>
  <c r="F10" i="7"/>
  <c r="F14" i="7"/>
  <c r="F18" i="7"/>
  <c r="H37" i="7"/>
  <c r="H45" i="7"/>
  <c r="F86" i="7"/>
  <c r="D2" i="7"/>
  <c r="G6" i="7"/>
  <c r="H6" i="7" s="1"/>
  <c r="G81" i="7"/>
  <c r="I91" i="7"/>
  <c r="I94" i="7"/>
  <c r="F34" i="7"/>
  <c r="H41" i="7"/>
  <c r="H49" i="7"/>
  <c r="G29" i="7"/>
  <c r="G97" i="7"/>
  <c r="I97" i="7" s="1"/>
  <c r="G101" i="7"/>
  <c r="I9" i="7"/>
  <c r="I11" i="7"/>
  <c r="H17" i="7"/>
  <c r="H16" i="7"/>
  <c r="E2" i="7"/>
  <c r="F5" i="7"/>
  <c r="H5" i="7" s="1"/>
  <c r="I23" i="7"/>
  <c r="I37" i="7"/>
  <c r="I39" i="7"/>
  <c r="I41" i="7"/>
  <c r="I43" i="7"/>
  <c r="I45" i="7"/>
  <c r="H53" i="7"/>
  <c r="H57" i="7"/>
  <c r="I59" i="7"/>
  <c r="H61" i="7"/>
  <c r="I63" i="7"/>
  <c r="I67" i="7"/>
  <c r="G76" i="7"/>
  <c r="I76" i="7" s="1"/>
  <c r="G80" i="7"/>
  <c r="I80" i="7" s="1"/>
  <c r="G84" i="7"/>
  <c r="I84" i="7" s="1"/>
  <c r="G88" i="7"/>
  <c r="I88" i="7" s="1"/>
  <c r="G92" i="7"/>
  <c r="F20" i="7"/>
  <c r="F24" i="7"/>
  <c r="H24" i="7" s="1"/>
  <c r="F28" i="7"/>
  <c r="F32" i="7"/>
  <c r="F36" i="7"/>
  <c r="H36" i="7" s="1"/>
  <c r="I69" i="7"/>
  <c r="H38" i="7"/>
  <c r="H73" i="7"/>
  <c r="H74" i="7"/>
  <c r="H75" i="7"/>
  <c r="H77" i="7"/>
  <c r="H89" i="7"/>
  <c r="H94" i="7"/>
  <c r="F96" i="7"/>
  <c r="I34" i="6"/>
  <c r="H5" i="6"/>
  <c r="F18" i="6"/>
  <c r="G49" i="6"/>
  <c r="G97" i="6"/>
  <c r="I97" i="6" s="1"/>
  <c r="G101" i="6"/>
  <c r="I101" i="6" s="1"/>
  <c r="H13" i="6"/>
  <c r="I46" i="6"/>
  <c r="I58" i="6"/>
  <c r="I71" i="6"/>
  <c r="G3" i="6"/>
  <c r="I3" i="6" s="1"/>
  <c r="G11" i="6"/>
  <c r="I11" i="6" s="1"/>
  <c r="G4" i="6"/>
  <c r="I4" i="6" s="1"/>
  <c r="E2" i="6"/>
  <c r="C2" i="6"/>
  <c r="I5" i="6"/>
  <c r="F6" i="6"/>
  <c r="H6" i="6" s="1"/>
  <c r="F10" i="6"/>
  <c r="H10" i="6" s="1"/>
  <c r="H12" i="6"/>
  <c r="F14" i="6"/>
  <c r="H14" i="6" s="1"/>
  <c r="I6" i="6"/>
  <c r="G7" i="6"/>
  <c r="I7" i="6" s="1"/>
  <c r="G15" i="6"/>
  <c r="D2" i="6"/>
  <c r="H17" i="6"/>
  <c r="G20" i="6"/>
  <c r="I20" i="6" s="1"/>
  <c r="H23" i="6"/>
  <c r="F19" i="6"/>
  <c r="H19" i="6" s="1"/>
  <c r="H24" i="6"/>
  <c r="H28" i="6"/>
  <c r="H56" i="6"/>
  <c r="H60" i="6"/>
  <c r="H64" i="6"/>
  <c r="H76" i="6"/>
  <c r="H84" i="6"/>
  <c r="H100" i="6"/>
  <c r="H29" i="6"/>
  <c r="H34" i="6"/>
  <c r="H37" i="6"/>
  <c r="H41" i="6"/>
  <c r="F44" i="6"/>
  <c r="H44" i="6" s="1"/>
  <c r="F48" i="6"/>
  <c r="H48" i="6" s="1"/>
  <c r="H57" i="6"/>
  <c r="H69" i="6"/>
  <c r="H70" i="6"/>
  <c r="H73" i="6"/>
  <c r="H77" i="6"/>
  <c r="F80" i="6"/>
  <c r="H80" i="6" s="1"/>
  <c r="H81" i="6"/>
  <c r="F88" i="6"/>
  <c r="H88" i="6" s="1"/>
  <c r="F96" i="6"/>
  <c r="H96" i="6" s="1"/>
  <c r="I23" i="5"/>
  <c r="H38" i="5"/>
  <c r="I39" i="5"/>
  <c r="I55" i="5"/>
  <c r="I87" i="5"/>
  <c r="H75" i="5"/>
  <c r="H25" i="5"/>
  <c r="C2" i="5"/>
  <c r="F2" i="5" s="1"/>
  <c r="I17" i="5"/>
  <c r="I35" i="5"/>
  <c r="F66" i="5"/>
  <c r="G21" i="5"/>
  <c r="G34" i="5"/>
  <c r="G37" i="5"/>
  <c r="I37" i="5" s="1"/>
  <c r="G50" i="5"/>
  <c r="I50" i="5" s="1"/>
  <c r="G53" i="5"/>
  <c r="G69" i="5"/>
  <c r="I69" i="5" s="1"/>
  <c r="G82" i="5"/>
  <c r="I82" i="5" s="1"/>
  <c r="G85" i="5"/>
  <c r="G93" i="5"/>
  <c r="G97" i="5"/>
  <c r="G101" i="5"/>
  <c r="I101" i="5" s="1"/>
  <c r="I47" i="5"/>
  <c r="H57" i="5"/>
  <c r="I91" i="5"/>
  <c r="I9" i="5"/>
  <c r="H29" i="5"/>
  <c r="H61" i="5"/>
  <c r="I67" i="5"/>
  <c r="H4" i="5"/>
  <c r="I6" i="5"/>
  <c r="H9" i="5"/>
  <c r="H16" i="5"/>
  <c r="H18" i="5"/>
  <c r="F5" i="5"/>
  <c r="H5" i="5" s="1"/>
  <c r="F19" i="5"/>
  <c r="H19" i="5" s="1"/>
  <c r="F96" i="5"/>
  <c r="H96" i="5" s="1"/>
  <c r="I99" i="5"/>
  <c r="I19" i="5"/>
  <c r="G20" i="5"/>
  <c r="I20" i="5" s="1"/>
  <c r="I96" i="5"/>
  <c r="I89" i="5"/>
  <c r="F92" i="5"/>
  <c r="E2" i="5"/>
  <c r="I25" i="5"/>
  <c r="I29" i="5"/>
  <c r="H32" i="5"/>
  <c r="I33" i="5"/>
  <c r="H36" i="5"/>
  <c r="H40" i="5"/>
  <c r="H56" i="5"/>
  <c r="I57" i="5"/>
  <c r="I61" i="5"/>
  <c r="H64" i="5"/>
  <c r="H72" i="5"/>
  <c r="H76" i="5"/>
  <c r="I97" i="5"/>
  <c r="F100" i="5"/>
  <c r="C4" i="4"/>
  <c r="D4" i="4"/>
  <c r="E4" i="4"/>
  <c r="C5" i="4"/>
  <c r="D5" i="4"/>
  <c r="E5" i="4"/>
  <c r="C6" i="4"/>
  <c r="D6" i="4"/>
  <c r="E6" i="4"/>
  <c r="C7" i="4"/>
  <c r="D7" i="4"/>
  <c r="F7" i="4" s="1"/>
  <c r="E7" i="4"/>
  <c r="C8" i="4"/>
  <c r="D8" i="4"/>
  <c r="E8" i="4"/>
  <c r="C9" i="4"/>
  <c r="D9" i="4"/>
  <c r="E9" i="4"/>
  <c r="C10" i="4"/>
  <c r="D10" i="4"/>
  <c r="E10" i="4"/>
  <c r="C11" i="4"/>
  <c r="D11" i="4"/>
  <c r="F11" i="4" s="1"/>
  <c r="E11" i="4"/>
  <c r="C12" i="4"/>
  <c r="D12" i="4"/>
  <c r="E12" i="4"/>
  <c r="C13" i="4"/>
  <c r="D13" i="4"/>
  <c r="E13" i="4"/>
  <c r="C14" i="4"/>
  <c r="D14" i="4"/>
  <c r="E14" i="4"/>
  <c r="C15" i="4"/>
  <c r="D15" i="4"/>
  <c r="E15" i="4"/>
  <c r="C16" i="4"/>
  <c r="D16" i="4"/>
  <c r="E16" i="4"/>
  <c r="C17" i="4"/>
  <c r="D17" i="4"/>
  <c r="E17" i="4"/>
  <c r="C18" i="4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G24" i="4" s="1"/>
  <c r="C25" i="4"/>
  <c r="D25" i="4"/>
  <c r="E25" i="4"/>
  <c r="C26" i="4"/>
  <c r="D26" i="4"/>
  <c r="E26" i="4"/>
  <c r="C27" i="4"/>
  <c r="D27" i="4"/>
  <c r="E27" i="4"/>
  <c r="C28" i="4"/>
  <c r="D28" i="4"/>
  <c r="E28" i="4"/>
  <c r="C29" i="4"/>
  <c r="D29" i="4"/>
  <c r="E29" i="4"/>
  <c r="C30" i="4"/>
  <c r="D30" i="4"/>
  <c r="E30" i="4"/>
  <c r="C31" i="4"/>
  <c r="D31" i="4"/>
  <c r="F31" i="4" s="1"/>
  <c r="E31" i="4"/>
  <c r="C32" i="4"/>
  <c r="D32" i="4"/>
  <c r="E32" i="4"/>
  <c r="C33" i="4"/>
  <c r="D33" i="4"/>
  <c r="E33" i="4"/>
  <c r="C34" i="4"/>
  <c r="D34" i="4"/>
  <c r="E34" i="4"/>
  <c r="C35" i="4"/>
  <c r="D35" i="4"/>
  <c r="F35" i="4" s="1"/>
  <c r="E35" i="4"/>
  <c r="C36" i="4"/>
  <c r="D36" i="4"/>
  <c r="E36" i="4"/>
  <c r="C37" i="4"/>
  <c r="D37" i="4"/>
  <c r="E37" i="4"/>
  <c r="C38" i="4"/>
  <c r="D38" i="4"/>
  <c r="E38" i="4"/>
  <c r="C39" i="4"/>
  <c r="D39" i="4"/>
  <c r="E39" i="4"/>
  <c r="C40" i="4"/>
  <c r="D40" i="4"/>
  <c r="E40" i="4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F47" i="4" s="1"/>
  <c r="E47" i="4"/>
  <c r="C48" i="4"/>
  <c r="D48" i="4"/>
  <c r="E48" i="4"/>
  <c r="C49" i="4"/>
  <c r="D49" i="4"/>
  <c r="E49" i="4"/>
  <c r="C50" i="4"/>
  <c r="D50" i="4"/>
  <c r="E50" i="4"/>
  <c r="C51" i="4"/>
  <c r="D51" i="4"/>
  <c r="E51" i="4"/>
  <c r="C52" i="4"/>
  <c r="D52" i="4"/>
  <c r="E52" i="4"/>
  <c r="C53" i="4"/>
  <c r="D53" i="4"/>
  <c r="E53" i="4"/>
  <c r="C54" i="4"/>
  <c r="D54" i="4"/>
  <c r="E54" i="4"/>
  <c r="C55" i="4"/>
  <c r="D55" i="4"/>
  <c r="E55" i="4"/>
  <c r="C56" i="4"/>
  <c r="D56" i="4"/>
  <c r="E56" i="4"/>
  <c r="C57" i="4"/>
  <c r="D57" i="4"/>
  <c r="E57" i="4"/>
  <c r="C58" i="4"/>
  <c r="D58" i="4"/>
  <c r="E58" i="4"/>
  <c r="C59" i="4"/>
  <c r="D59" i="4"/>
  <c r="E59" i="4"/>
  <c r="C60" i="4"/>
  <c r="D60" i="4"/>
  <c r="E60" i="4"/>
  <c r="C61" i="4"/>
  <c r="D61" i="4"/>
  <c r="E61" i="4"/>
  <c r="C62" i="4"/>
  <c r="D62" i="4"/>
  <c r="E62" i="4"/>
  <c r="C63" i="4"/>
  <c r="D63" i="4"/>
  <c r="F63" i="4" s="1"/>
  <c r="E63" i="4"/>
  <c r="C64" i="4"/>
  <c r="D64" i="4"/>
  <c r="E64" i="4"/>
  <c r="C65" i="4"/>
  <c r="D65" i="4"/>
  <c r="E65" i="4"/>
  <c r="C66" i="4"/>
  <c r="D66" i="4"/>
  <c r="E66" i="4"/>
  <c r="C67" i="4"/>
  <c r="D67" i="4"/>
  <c r="F67" i="4" s="1"/>
  <c r="E67" i="4"/>
  <c r="C68" i="4"/>
  <c r="D68" i="4"/>
  <c r="E68" i="4"/>
  <c r="C69" i="4"/>
  <c r="D69" i="4"/>
  <c r="E69" i="4"/>
  <c r="C70" i="4"/>
  <c r="D70" i="4"/>
  <c r="E70" i="4"/>
  <c r="C71" i="4"/>
  <c r="D71" i="4"/>
  <c r="E71" i="4"/>
  <c r="C72" i="4"/>
  <c r="D72" i="4"/>
  <c r="E72" i="4"/>
  <c r="C73" i="4"/>
  <c r="D73" i="4"/>
  <c r="E73" i="4"/>
  <c r="C74" i="4"/>
  <c r="D74" i="4"/>
  <c r="E74" i="4"/>
  <c r="C75" i="4"/>
  <c r="D75" i="4"/>
  <c r="E75" i="4"/>
  <c r="C76" i="4"/>
  <c r="D76" i="4"/>
  <c r="E76" i="4"/>
  <c r="C77" i="4"/>
  <c r="D77" i="4"/>
  <c r="E77" i="4"/>
  <c r="C78" i="4"/>
  <c r="D78" i="4"/>
  <c r="E78" i="4"/>
  <c r="C79" i="4"/>
  <c r="D79" i="4"/>
  <c r="F79" i="4" s="1"/>
  <c r="E79" i="4"/>
  <c r="C80" i="4"/>
  <c r="D80" i="4"/>
  <c r="E80" i="4"/>
  <c r="C81" i="4"/>
  <c r="D81" i="4"/>
  <c r="E81" i="4"/>
  <c r="C82" i="4"/>
  <c r="D82" i="4"/>
  <c r="E82" i="4"/>
  <c r="C83" i="4"/>
  <c r="D83" i="4"/>
  <c r="F83" i="4" s="1"/>
  <c r="E83" i="4"/>
  <c r="C84" i="4"/>
  <c r="D84" i="4"/>
  <c r="E84" i="4"/>
  <c r="C85" i="4"/>
  <c r="D85" i="4"/>
  <c r="E85" i="4"/>
  <c r="C86" i="4"/>
  <c r="D86" i="4"/>
  <c r="E86" i="4"/>
  <c r="C87" i="4"/>
  <c r="D87" i="4"/>
  <c r="E87" i="4"/>
  <c r="C88" i="4"/>
  <c r="D88" i="4"/>
  <c r="E88" i="4"/>
  <c r="C89" i="4"/>
  <c r="D89" i="4"/>
  <c r="E89" i="4"/>
  <c r="C90" i="4"/>
  <c r="D90" i="4"/>
  <c r="E90" i="4"/>
  <c r="C91" i="4"/>
  <c r="D91" i="4"/>
  <c r="E91" i="4"/>
  <c r="C92" i="4"/>
  <c r="D92" i="4"/>
  <c r="E92" i="4"/>
  <c r="C93" i="4"/>
  <c r="D93" i="4"/>
  <c r="E93" i="4"/>
  <c r="C94" i="4"/>
  <c r="D94" i="4"/>
  <c r="E94" i="4"/>
  <c r="C95" i="4"/>
  <c r="D95" i="4"/>
  <c r="F95" i="4" s="1"/>
  <c r="E95" i="4"/>
  <c r="C96" i="4"/>
  <c r="D96" i="4"/>
  <c r="E96" i="4"/>
  <c r="C97" i="4"/>
  <c r="D97" i="4"/>
  <c r="E97" i="4"/>
  <c r="C98" i="4"/>
  <c r="D98" i="4"/>
  <c r="E98" i="4"/>
  <c r="C99" i="4"/>
  <c r="D99" i="4"/>
  <c r="F99" i="4" s="1"/>
  <c r="E99" i="4"/>
  <c r="C100" i="4"/>
  <c r="D100" i="4"/>
  <c r="E100" i="4"/>
  <c r="C101" i="4"/>
  <c r="D101" i="4"/>
  <c r="E101" i="4"/>
  <c r="E3" i="4"/>
  <c r="D3" i="4"/>
  <c r="C3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B96" i="4"/>
  <c r="A96" i="4"/>
  <c r="B95" i="4"/>
  <c r="A95" i="4"/>
  <c r="B94" i="4"/>
  <c r="A94" i="4"/>
  <c r="B93" i="4"/>
  <c r="A93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F19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J10" i="10" s="1"/>
  <c r="C11" i="3"/>
  <c r="D11" i="3"/>
  <c r="E11" i="3"/>
  <c r="C12" i="3"/>
  <c r="G12" i="3" s="1"/>
  <c r="D12" i="3"/>
  <c r="E12" i="3"/>
  <c r="C13" i="3"/>
  <c r="D13" i="3"/>
  <c r="E13" i="3"/>
  <c r="C14" i="3"/>
  <c r="D14" i="3"/>
  <c r="E14" i="3"/>
  <c r="J14" i="10" s="1"/>
  <c r="C15" i="3"/>
  <c r="D15" i="3"/>
  <c r="E15" i="3"/>
  <c r="C16" i="3"/>
  <c r="G16" i="3" s="1"/>
  <c r="D16" i="3"/>
  <c r="E16" i="3"/>
  <c r="C17" i="3"/>
  <c r="D17" i="3"/>
  <c r="E17" i="3"/>
  <c r="C18" i="3"/>
  <c r="D18" i="3"/>
  <c r="E18" i="3"/>
  <c r="C19" i="3"/>
  <c r="D19" i="3"/>
  <c r="E19" i="3"/>
  <c r="J19" i="10" s="1"/>
  <c r="C20" i="3"/>
  <c r="G20" i="3" s="1"/>
  <c r="D20" i="3"/>
  <c r="E20" i="3"/>
  <c r="C21" i="3"/>
  <c r="D21" i="3"/>
  <c r="E21" i="3"/>
  <c r="C22" i="3"/>
  <c r="D22" i="3"/>
  <c r="E22" i="3"/>
  <c r="C23" i="3"/>
  <c r="D23" i="3"/>
  <c r="E23" i="3"/>
  <c r="J23" i="10" s="1"/>
  <c r="C24" i="3"/>
  <c r="G24" i="3" s="1"/>
  <c r="D24" i="3"/>
  <c r="E24" i="3"/>
  <c r="C25" i="3"/>
  <c r="D25" i="3"/>
  <c r="I25" i="10" s="1"/>
  <c r="F25" i="10" s="1"/>
  <c r="E25" i="3"/>
  <c r="C26" i="3"/>
  <c r="D26" i="3"/>
  <c r="E26" i="3"/>
  <c r="C27" i="3"/>
  <c r="D27" i="3"/>
  <c r="E27" i="3"/>
  <c r="J27" i="10" s="1"/>
  <c r="C28" i="3"/>
  <c r="G28" i="3" s="1"/>
  <c r="D28" i="3"/>
  <c r="E28" i="3"/>
  <c r="C29" i="3"/>
  <c r="D29" i="3"/>
  <c r="I29" i="10" s="1"/>
  <c r="F29" i="10" s="1"/>
  <c r="E29" i="3"/>
  <c r="C30" i="3"/>
  <c r="D30" i="3"/>
  <c r="E30" i="3"/>
  <c r="C31" i="3"/>
  <c r="D31" i="3"/>
  <c r="E31" i="3"/>
  <c r="J31" i="10" s="1"/>
  <c r="C32" i="3"/>
  <c r="G32" i="3" s="1"/>
  <c r="D32" i="3"/>
  <c r="E32" i="3"/>
  <c r="C33" i="3"/>
  <c r="D33" i="3"/>
  <c r="I33" i="10" s="1"/>
  <c r="F33" i="10" s="1"/>
  <c r="E33" i="3"/>
  <c r="C34" i="3"/>
  <c r="D34" i="3"/>
  <c r="E34" i="3"/>
  <c r="C35" i="3"/>
  <c r="D35" i="3"/>
  <c r="E35" i="3"/>
  <c r="J35" i="10" s="1"/>
  <c r="C36" i="3"/>
  <c r="G36" i="3" s="1"/>
  <c r="D36" i="3"/>
  <c r="E36" i="3"/>
  <c r="C37" i="3"/>
  <c r="D37" i="3"/>
  <c r="I37" i="10" s="1"/>
  <c r="F37" i="10" s="1"/>
  <c r="E37" i="3"/>
  <c r="C38" i="3"/>
  <c r="D38" i="3"/>
  <c r="E38" i="3"/>
  <c r="J38" i="10" s="1"/>
  <c r="C39" i="3"/>
  <c r="D39" i="3"/>
  <c r="E39" i="3"/>
  <c r="J39" i="10" s="1"/>
  <c r="C40" i="3"/>
  <c r="G40" i="3" s="1"/>
  <c r="D40" i="3"/>
  <c r="E40" i="3"/>
  <c r="C41" i="3"/>
  <c r="D41" i="3"/>
  <c r="I41" i="10" s="1"/>
  <c r="E41" i="3"/>
  <c r="C42" i="3"/>
  <c r="D42" i="3"/>
  <c r="E42" i="3"/>
  <c r="C43" i="3"/>
  <c r="D43" i="3"/>
  <c r="E43" i="3"/>
  <c r="J43" i="10" s="1"/>
  <c r="C44" i="3"/>
  <c r="G44" i="3" s="1"/>
  <c r="D44" i="3"/>
  <c r="E44" i="3"/>
  <c r="C45" i="3"/>
  <c r="D45" i="3"/>
  <c r="E45" i="3"/>
  <c r="C46" i="3"/>
  <c r="D46" i="3"/>
  <c r="E46" i="3"/>
  <c r="J46" i="10" s="1"/>
  <c r="C47" i="3"/>
  <c r="D47" i="3"/>
  <c r="E47" i="3"/>
  <c r="C48" i="3"/>
  <c r="G48" i="3" s="1"/>
  <c r="D48" i="3"/>
  <c r="E48" i="3"/>
  <c r="C49" i="3"/>
  <c r="D49" i="3"/>
  <c r="I49" i="10" s="1"/>
  <c r="F49" i="10" s="1"/>
  <c r="E49" i="3"/>
  <c r="C50" i="3"/>
  <c r="D50" i="3"/>
  <c r="E50" i="3"/>
  <c r="C51" i="3"/>
  <c r="D51" i="3"/>
  <c r="E51" i="3"/>
  <c r="J51" i="10" s="1"/>
  <c r="C52" i="3"/>
  <c r="D52" i="3"/>
  <c r="E52" i="3"/>
  <c r="C53" i="3"/>
  <c r="D53" i="3"/>
  <c r="I53" i="10" s="1"/>
  <c r="F53" i="10" s="1"/>
  <c r="E53" i="3"/>
  <c r="C54" i="3"/>
  <c r="D54" i="3"/>
  <c r="E54" i="3"/>
  <c r="C55" i="3"/>
  <c r="D55" i="3"/>
  <c r="E55" i="3"/>
  <c r="J55" i="10" s="1"/>
  <c r="C56" i="3"/>
  <c r="D56" i="3"/>
  <c r="E56" i="3"/>
  <c r="C57" i="3"/>
  <c r="D57" i="3"/>
  <c r="I57" i="10" s="1"/>
  <c r="F57" i="10" s="1"/>
  <c r="E57" i="3"/>
  <c r="C58" i="3"/>
  <c r="D58" i="3"/>
  <c r="E58" i="3"/>
  <c r="J58" i="10" s="1"/>
  <c r="C59" i="3"/>
  <c r="D59" i="3"/>
  <c r="E59" i="3"/>
  <c r="J59" i="10" s="1"/>
  <c r="C60" i="3"/>
  <c r="G60" i="3" s="1"/>
  <c r="D60" i="3"/>
  <c r="E60" i="3"/>
  <c r="C61" i="3"/>
  <c r="D61" i="3"/>
  <c r="I61" i="10" s="1"/>
  <c r="F61" i="10" s="1"/>
  <c r="E61" i="3"/>
  <c r="C62" i="3"/>
  <c r="D62" i="3"/>
  <c r="E62" i="3"/>
  <c r="C63" i="3"/>
  <c r="D63" i="3"/>
  <c r="E63" i="3"/>
  <c r="C64" i="3"/>
  <c r="G64" i="3" s="1"/>
  <c r="D64" i="3"/>
  <c r="E64" i="3"/>
  <c r="C65" i="3"/>
  <c r="D65" i="3"/>
  <c r="E65" i="3"/>
  <c r="C66" i="3"/>
  <c r="D66" i="3"/>
  <c r="E66" i="3"/>
  <c r="C67" i="3"/>
  <c r="D67" i="3"/>
  <c r="E67" i="3"/>
  <c r="J67" i="10" s="1"/>
  <c r="C68" i="3"/>
  <c r="D68" i="3"/>
  <c r="E68" i="3"/>
  <c r="C69" i="3"/>
  <c r="D69" i="3"/>
  <c r="E69" i="3"/>
  <c r="C70" i="3"/>
  <c r="D70" i="3"/>
  <c r="E70" i="3"/>
  <c r="C71" i="3"/>
  <c r="D71" i="3"/>
  <c r="E71" i="3"/>
  <c r="J71" i="10" s="1"/>
  <c r="C72" i="3"/>
  <c r="G72" i="3" s="1"/>
  <c r="D72" i="3"/>
  <c r="E72" i="3"/>
  <c r="C73" i="3"/>
  <c r="D73" i="3"/>
  <c r="I73" i="10" s="1"/>
  <c r="F73" i="10" s="1"/>
  <c r="E73" i="3"/>
  <c r="C74" i="3"/>
  <c r="D74" i="3"/>
  <c r="E74" i="3"/>
  <c r="J74" i="10" s="1"/>
  <c r="C75" i="3"/>
  <c r="D75" i="3"/>
  <c r="E75" i="3"/>
  <c r="J75" i="10" s="1"/>
  <c r="C76" i="3"/>
  <c r="G76" i="3" s="1"/>
  <c r="D76" i="3"/>
  <c r="E76" i="3"/>
  <c r="C77" i="3"/>
  <c r="D77" i="3"/>
  <c r="I77" i="10" s="1"/>
  <c r="F77" i="10" s="1"/>
  <c r="E77" i="3"/>
  <c r="C78" i="3"/>
  <c r="D78" i="3"/>
  <c r="E78" i="3"/>
  <c r="C79" i="3"/>
  <c r="D79" i="3"/>
  <c r="E79" i="3"/>
  <c r="J79" i="10" s="1"/>
  <c r="C80" i="3"/>
  <c r="G80" i="3" s="1"/>
  <c r="D80" i="3"/>
  <c r="E80" i="3"/>
  <c r="C81" i="3"/>
  <c r="D81" i="3"/>
  <c r="I81" i="10" s="1"/>
  <c r="F81" i="10" s="1"/>
  <c r="E81" i="3"/>
  <c r="C82" i="3"/>
  <c r="D82" i="3"/>
  <c r="E82" i="3"/>
  <c r="C83" i="3"/>
  <c r="D83" i="3"/>
  <c r="E83" i="3"/>
  <c r="C84" i="3"/>
  <c r="D84" i="3"/>
  <c r="E84" i="3"/>
  <c r="C85" i="3"/>
  <c r="D85" i="3"/>
  <c r="I85" i="10" s="1"/>
  <c r="F85" i="10" s="1"/>
  <c r="E85" i="3"/>
  <c r="C86" i="3"/>
  <c r="D86" i="3"/>
  <c r="E86" i="3"/>
  <c r="J86" i="10" s="1"/>
  <c r="C87" i="3"/>
  <c r="D87" i="3"/>
  <c r="E87" i="3"/>
  <c r="C88" i="3"/>
  <c r="D88" i="3"/>
  <c r="E88" i="3"/>
  <c r="C89" i="3"/>
  <c r="D89" i="3"/>
  <c r="I89" i="10" s="1"/>
  <c r="F89" i="10" s="1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J94" i="10" s="1"/>
  <c r="C95" i="3"/>
  <c r="D95" i="3"/>
  <c r="E95" i="3"/>
  <c r="C96" i="3"/>
  <c r="G96" i="3" s="1"/>
  <c r="D96" i="3"/>
  <c r="E96" i="3"/>
  <c r="C97" i="3"/>
  <c r="D97" i="3"/>
  <c r="I97" i="10" s="1"/>
  <c r="F97" i="10" s="1"/>
  <c r="E97" i="3"/>
  <c r="C98" i="3"/>
  <c r="D98" i="3"/>
  <c r="E98" i="3"/>
  <c r="C99" i="3"/>
  <c r="D99" i="3"/>
  <c r="E99" i="3"/>
  <c r="J99" i="10" s="1"/>
  <c r="C100" i="3"/>
  <c r="G100" i="3" s="1"/>
  <c r="D100" i="3"/>
  <c r="E100" i="3"/>
  <c r="C101" i="3"/>
  <c r="D101" i="3"/>
  <c r="I101" i="10" s="1"/>
  <c r="F101" i="10" s="1"/>
  <c r="E101" i="3"/>
  <c r="E1" i="3"/>
  <c r="D1" i="3"/>
  <c r="C1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F54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F39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F31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F23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6" i="3"/>
  <c r="A6" i="3"/>
  <c r="F5" i="3"/>
  <c r="B5" i="3"/>
  <c r="A5" i="3"/>
  <c r="B4" i="3"/>
  <c r="A4" i="3"/>
  <c r="B3" i="3"/>
  <c r="A3" i="3"/>
  <c r="B1" i="3"/>
  <c r="A1" i="3"/>
  <c r="F67" i="2"/>
  <c r="E3" i="2"/>
  <c r="E4" i="2"/>
  <c r="E5" i="2"/>
  <c r="G5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C46" i="9" s="1"/>
  <c r="E1" i="2"/>
  <c r="A101" i="2"/>
  <c r="B101" i="2"/>
  <c r="A46" i="9" s="1"/>
  <c r="C101" i="2"/>
  <c r="D101" i="2"/>
  <c r="A3" i="2"/>
  <c r="B3" i="2"/>
  <c r="A81" i="9" s="1"/>
  <c r="C3" i="2"/>
  <c r="D3" i="2"/>
  <c r="A4" i="2"/>
  <c r="B4" i="2"/>
  <c r="A88" i="9" s="1"/>
  <c r="C4" i="2"/>
  <c r="D4" i="2"/>
  <c r="A5" i="2"/>
  <c r="B5" i="2"/>
  <c r="A76" i="9" s="1"/>
  <c r="C5" i="2"/>
  <c r="D5" i="2"/>
  <c r="B76" i="9" s="1"/>
  <c r="A6" i="2"/>
  <c r="B6" i="2"/>
  <c r="A86" i="9" s="1"/>
  <c r="C6" i="2"/>
  <c r="D6" i="2"/>
  <c r="B86" i="9" s="1"/>
  <c r="A7" i="2"/>
  <c r="B7" i="2"/>
  <c r="A91" i="9" s="1"/>
  <c r="C7" i="2"/>
  <c r="D7" i="2"/>
  <c r="A8" i="2"/>
  <c r="B8" i="2"/>
  <c r="A83" i="9" s="1"/>
  <c r="C8" i="2"/>
  <c r="D8" i="2"/>
  <c r="A9" i="2"/>
  <c r="B9" i="2"/>
  <c r="A98" i="9" s="1"/>
  <c r="C9" i="2"/>
  <c r="D9" i="2"/>
  <c r="B98" i="9" s="1"/>
  <c r="A10" i="2"/>
  <c r="B10" i="2"/>
  <c r="A85" i="9" s="1"/>
  <c r="C10" i="2"/>
  <c r="D10" i="2"/>
  <c r="B85" i="9" s="1"/>
  <c r="A11" i="2"/>
  <c r="B11" i="2"/>
  <c r="A74" i="9" s="1"/>
  <c r="C11" i="2"/>
  <c r="D11" i="2"/>
  <c r="A12" i="2"/>
  <c r="B12" i="2"/>
  <c r="A97" i="9" s="1"/>
  <c r="C12" i="2"/>
  <c r="D12" i="2"/>
  <c r="B97" i="9" s="1"/>
  <c r="A13" i="2"/>
  <c r="B13" i="2"/>
  <c r="A80" i="9" s="1"/>
  <c r="C13" i="2"/>
  <c r="D13" i="2"/>
  <c r="B80" i="9" s="1"/>
  <c r="A14" i="2"/>
  <c r="B14" i="2"/>
  <c r="A38" i="9" s="1"/>
  <c r="C14" i="2"/>
  <c r="D14" i="2"/>
  <c r="B38" i="9" s="1"/>
  <c r="A15" i="2"/>
  <c r="B15" i="2"/>
  <c r="A55" i="9" s="1"/>
  <c r="C15" i="2"/>
  <c r="D15" i="2"/>
  <c r="A16" i="2"/>
  <c r="B16" i="2"/>
  <c r="A92" i="9" s="1"/>
  <c r="C16" i="2"/>
  <c r="D16" i="2"/>
  <c r="B92" i="9" s="1"/>
  <c r="A17" i="2"/>
  <c r="B17" i="2"/>
  <c r="A75" i="9" s="1"/>
  <c r="C17" i="2"/>
  <c r="D17" i="2"/>
  <c r="B75" i="9" s="1"/>
  <c r="A18" i="2"/>
  <c r="B18" i="2"/>
  <c r="A72" i="9" s="1"/>
  <c r="C18" i="2"/>
  <c r="D18" i="2"/>
  <c r="B72" i="9" s="1"/>
  <c r="A19" i="2"/>
  <c r="B19" i="2"/>
  <c r="A70" i="9" s="1"/>
  <c r="C19" i="2"/>
  <c r="D19" i="2"/>
  <c r="A20" i="2"/>
  <c r="B20" i="2"/>
  <c r="A101" i="9" s="1"/>
  <c r="C20" i="2"/>
  <c r="D20" i="2"/>
  <c r="B101" i="9" s="1"/>
  <c r="A21" i="2"/>
  <c r="B21" i="2"/>
  <c r="A99" i="9" s="1"/>
  <c r="C21" i="2"/>
  <c r="D21" i="2"/>
  <c r="B99" i="9" s="1"/>
  <c r="A22" i="2"/>
  <c r="B22" i="2"/>
  <c r="A84" i="9" s="1"/>
  <c r="C22" i="2"/>
  <c r="D22" i="2"/>
  <c r="B84" i="9" s="1"/>
  <c r="A23" i="2"/>
  <c r="B23" i="2"/>
  <c r="A100" i="9" s="1"/>
  <c r="C23" i="2"/>
  <c r="D23" i="2"/>
  <c r="A24" i="2"/>
  <c r="B24" i="2"/>
  <c r="A102" i="9" s="1"/>
  <c r="C24" i="2"/>
  <c r="D24" i="2"/>
  <c r="B102" i="9" s="1"/>
  <c r="A25" i="2"/>
  <c r="B25" i="2"/>
  <c r="A58" i="9" s="1"/>
  <c r="C25" i="2"/>
  <c r="D25" i="2"/>
  <c r="B58" i="9" s="1"/>
  <c r="A26" i="2"/>
  <c r="B26" i="2"/>
  <c r="A65" i="9" s="1"/>
  <c r="C26" i="2"/>
  <c r="D26" i="2"/>
  <c r="B65" i="9" s="1"/>
  <c r="A27" i="2"/>
  <c r="B27" i="2"/>
  <c r="A59" i="9" s="1"/>
  <c r="C27" i="2"/>
  <c r="D27" i="2"/>
  <c r="A28" i="2"/>
  <c r="B28" i="2"/>
  <c r="A90" i="9" s="1"/>
  <c r="C28" i="2"/>
  <c r="D28" i="2"/>
  <c r="B90" i="9" s="1"/>
  <c r="A29" i="2"/>
  <c r="B29" i="2"/>
  <c r="A66" i="9" s="1"/>
  <c r="C29" i="2"/>
  <c r="D29" i="2"/>
  <c r="A30" i="2"/>
  <c r="B30" i="2"/>
  <c r="A94" i="9" s="1"/>
  <c r="C30" i="2"/>
  <c r="D30" i="2"/>
  <c r="B94" i="9" s="1"/>
  <c r="A31" i="2"/>
  <c r="B31" i="2"/>
  <c r="A93" i="9" s="1"/>
  <c r="C31" i="2"/>
  <c r="D31" i="2"/>
  <c r="A32" i="2"/>
  <c r="B32" i="2"/>
  <c r="A12" i="9" s="1"/>
  <c r="C32" i="2"/>
  <c r="D32" i="2"/>
  <c r="B12" i="9" s="1"/>
  <c r="A33" i="2"/>
  <c r="B33" i="2"/>
  <c r="A63" i="9" s="1"/>
  <c r="C33" i="2"/>
  <c r="D33" i="2"/>
  <c r="A34" i="2"/>
  <c r="B34" i="2"/>
  <c r="A64" i="9" s="1"/>
  <c r="C34" i="2"/>
  <c r="D34" i="2"/>
  <c r="B64" i="9" s="1"/>
  <c r="A35" i="2"/>
  <c r="B35" i="2"/>
  <c r="A96" i="9" s="1"/>
  <c r="C35" i="2"/>
  <c r="D35" i="2"/>
  <c r="A36" i="2"/>
  <c r="B36" i="2"/>
  <c r="A67" i="9" s="1"/>
  <c r="C36" i="2"/>
  <c r="D36" i="2"/>
  <c r="B67" i="9" s="1"/>
  <c r="A37" i="2"/>
  <c r="B37" i="2"/>
  <c r="A45" i="9" s="1"/>
  <c r="C37" i="2"/>
  <c r="D37" i="2"/>
  <c r="A38" i="2"/>
  <c r="B38" i="2"/>
  <c r="A69" i="9" s="1"/>
  <c r="C38" i="2"/>
  <c r="D38" i="2"/>
  <c r="B69" i="9" s="1"/>
  <c r="A39" i="2"/>
  <c r="B39" i="2"/>
  <c r="A44" i="9" s="1"/>
  <c r="C39" i="2"/>
  <c r="D39" i="2"/>
  <c r="A40" i="2"/>
  <c r="B40" i="2"/>
  <c r="A89" i="9" s="1"/>
  <c r="C40" i="2"/>
  <c r="D40" i="2"/>
  <c r="B89" i="9" s="1"/>
  <c r="A41" i="2"/>
  <c r="B41" i="2"/>
  <c r="A62" i="9" s="1"/>
  <c r="C41" i="2"/>
  <c r="D41" i="2"/>
  <c r="B62" i="9" s="1"/>
  <c r="A42" i="2"/>
  <c r="B42" i="2"/>
  <c r="A26" i="9" s="1"/>
  <c r="C42" i="2"/>
  <c r="D42" i="2"/>
  <c r="B26" i="9" s="1"/>
  <c r="A43" i="2"/>
  <c r="B43" i="2"/>
  <c r="A95" i="9" s="1"/>
  <c r="C43" i="2"/>
  <c r="D43" i="2"/>
  <c r="A44" i="2"/>
  <c r="B44" i="2"/>
  <c r="A71" i="9" s="1"/>
  <c r="C44" i="2"/>
  <c r="D44" i="2"/>
  <c r="B71" i="9" s="1"/>
  <c r="A45" i="2"/>
  <c r="B45" i="2"/>
  <c r="A79" i="9" s="1"/>
  <c r="C45" i="2"/>
  <c r="D45" i="2"/>
  <c r="A46" i="2"/>
  <c r="B46" i="2"/>
  <c r="A77" i="9" s="1"/>
  <c r="C46" i="2"/>
  <c r="D46" i="2"/>
  <c r="B77" i="9" s="1"/>
  <c r="A47" i="2"/>
  <c r="B47" i="2"/>
  <c r="A37" i="9" s="1"/>
  <c r="C47" i="2"/>
  <c r="D47" i="2"/>
  <c r="A48" i="2"/>
  <c r="B48" i="2"/>
  <c r="A35" i="9" s="1"/>
  <c r="C48" i="2"/>
  <c r="D48" i="2"/>
  <c r="B35" i="9" s="1"/>
  <c r="A49" i="2"/>
  <c r="B49" i="2"/>
  <c r="A21" i="9" s="1"/>
  <c r="C49" i="2"/>
  <c r="D49" i="2"/>
  <c r="B21" i="9" s="1"/>
  <c r="A50" i="2"/>
  <c r="B50" i="2"/>
  <c r="A68" i="9" s="1"/>
  <c r="C50" i="2"/>
  <c r="D50" i="2"/>
  <c r="B68" i="9" s="1"/>
  <c r="A51" i="2"/>
  <c r="B51" i="2"/>
  <c r="A41" i="9" s="1"/>
  <c r="C51" i="2"/>
  <c r="D51" i="2"/>
  <c r="A52" i="2"/>
  <c r="B52" i="2"/>
  <c r="A39" i="9" s="1"/>
  <c r="C52" i="2"/>
  <c r="D52" i="2"/>
  <c r="B39" i="9" s="1"/>
  <c r="A53" i="2"/>
  <c r="B53" i="2"/>
  <c r="A31" i="9" s="1"/>
  <c r="C53" i="2"/>
  <c r="D53" i="2"/>
  <c r="A54" i="2"/>
  <c r="B54" i="2"/>
  <c r="A73" i="9" s="1"/>
  <c r="C54" i="2"/>
  <c r="D54" i="2"/>
  <c r="B73" i="9" s="1"/>
  <c r="A55" i="2"/>
  <c r="B55" i="2"/>
  <c r="A52" i="9" s="1"/>
  <c r="C55" i="2"/>
  <c r="D55" i="2"/>
  <c r="A56" i="2"/>
  <c r="B56" i="2"/>
  <c r="A82" i="9" s="1"/>
  <c r="C56" i="2"/>
  <c r="D56" i="2"/>
  <c r="B82" i="9" s="1"/>
  <c r="A57" i="2"/>
  <c r="B57" i="2"/>
  <c r="A9" i="9" s="1"/>
  <c r="C57" i="2"/>
  <c r="D57" i="2"/>
  <c r="B9" i="9" s="1"/>
  <c r="A58" i="2"/>
  <c r="B58" i="2"/>
  <c r="A36" i="9" s="1"/>
  <c r="C58" i="2"/>
  <c r="D58" i="2"/>
  <c r="B36" i="9" s="1"/>
  <c r="A59" i="2"/>
  <c r="B59" i="2"/>
  <c r="A54" i="9" s="1"/>
  <c r="C59" i="2"/>
  <c r="D59" i="2"/>
  <c r="A60" i="2"/>
  <c r="B60" i="2"/>
  <c r="A87" i="9" s="1"/>
  <c r="C60" i="2"/>
  <c r="D60" i="2"/>
  <c r="B87" i="9" s="1"/>
  <c r="A61" i="2"/>
  <c r="B61" i="2"/>
  <c r="A53" i="9" s="1"/>
  <c r="C61" i="2"/>
  <c r="D61" i="2"/>
  <c r="A62" i="2"/>
  <c r="B62" i="2"/>
  <c r="A56" i="9" s="1"/>
  <c r="C62" i="2"/>
  <c r="D62" i="2"/>
  <c r="B56" i="9" s="1"/>
  <c r="A63" i="2"/>
  <c r="B63" i="2"/>
  <c r="A40" i="9" s="1"/>
  <c r="C63" i="2"/>
  <c r="D63" i="2"/>
  <c r="A64" i="2"/>
  <c r="B64" i="2"/>
  <c r="A27" i="9" s="1"/>
  <c r="C64" i="2"/>
  <c r="D64" i="2"/>
  <c r="B27" i="9" s="1"/>
  <c r="A65" i="2"/>
  <c r="B65" i="2"/>
  <c r="A5" i="9" s="1"/>
  <c r="C65" i="2"/>
  <c r="D65" i="2"/>
  <c r="A66" i="2"/>
  <c r="B66" i="2"/>
  <c r="A78" i="9" s="1"/>
  <c r="C66" i="2"/>
  <c r="D66" i="2"/>
  <c r="B78" i="9" s="1"/>
  <c r="A67" i="2"/>
  <c r="B67" i="2"/>
  <c r="A42" i="9" s="1"/>
  <c r="C67" i="2"/>
  <c r="D67" i="2"/>
  <c r="A68" i="2"/>
  <c r="B68" i="2"/>
  <c r="A43" i="9" s="1"/>
  <c r="C68" i="2"/>
  <c r="D68" i="2"/>
  <c r="B43" i="9" s="1"/>
  <c r="A69" i="2"/>
  <c r="B69" i="2"/>
  <c r="A29" i="9" s="1"/>
  <c r="C69" i="2"/>
  <c r="D69" i="2"/>
  <c r="A70" i="2"/>
  <c r="B70" i="2"/>
  <c r="A50" i="9" s="1"/>
  <c r="C70" i="2"/>
  <c r="D70" i="2"/>
  <c r="B50" i="9" s="1"/>
  <c r="A71" i="2"/>
  <c r="B71" i="2"/>
  <c r="A15" i="9" s="1"/>
  <c r="C71" i="2"/>
  <c r="D71" i="2"/>
  <c r="A72" i="2"/>
  <c r="B72" i="2"/>
  <c r="A48" i="9" s="1"/>
  <c r="C72" i="2"/>
  <c r="D72" i="2"/>
  <c r="B48" i="9" s="1"/>
  <c r="A73" i="2"/>
  <c r="B73" i="2"/>
  <c r="A19" i="9" s="1"/>
  <c r="C73" i="2"/>
  <c r="D73" i="2"/>
  <c r="A74" i="2"/>
  <c r="B74" i="2"/>
  <c r="A61" i="9" s="1"/>
  <c r="C74" i="2"/>
  <c r="D74" i="2"/>
  <c r="B61" i="9" s="1"/>
  <c r="A75" i="2"/>
  <c r="B75" i="2"/>
  <c r="A49" i="9" s="1"/>
  <c r="C75" i="2"/>
  <c r="D75" i="2"/>
  <c r="A76" i="2"/>
  <c r="B76" i="2"/>
  <c r="A16" i="9" s="1"/>
  <c r="C76" i="2"/>
  <c r="D76" i="2"/>
  <c r="B16" i="9" s="1"/>
  <c r="A77" i="2"/>
  <c r="B77" i="2"/>
  <c r="A51" i="9" s="1"/>
  <c r="C77" i="2"/>
  <c r="D77" i="2"/>
  <c r="A78" i="2"/>
  <c r="B78" i="2"/>
  <c r="A57" i="9" s="1"/>
  <c r="C78" i="2"/>
  <c r="D78" i="2"/>
  <c r="B57" i="9" s="1"/>
  <c r="A79" i="2"/>
  <c r="B79" i="2"/>
  <c r="A28" i="9" s="1"/>
  <c r="C79" i="2"/>
  <c r="D79" i="2"/>
  <c r="A80" i="2"/>
  <c r="B80" i="2"/>
  <c r="A30" i="9" s="1"/>
  <c r="C80" i="2"/>
  <c r="D80" i="2"/>
  <c r="B30" i="9" s="1"/>
  <c r="A81" i="2"/>
  <c r="B81" i="2"/>
  <c r="A47" i="9" s="1"/>
  <c r="C81" i="2"/>
  <c r="D81" i="2"/>
  <c r="A82" i="2"/>
  <c r="B82" i="2"/>
  <c r="A7" i="9" s="1"/>
  <c r="C82" i="2"/>
  <c r="D82" i="2"/>
  <c r="B7" i="9" s="1"/>
  <c r="A83" i="2"/>
  <c r="B83" i="2"/>
  <c r="A22" i="9" s="1"/>
  <c r="C83" i="2"/>
  <c r="D83" i="2"/>
  <c r="A84" i="2"/>
  <c r="B84" i="2"/>
  <c r="A23" i="9" s="1"/>
  <c r="C84" i="2"/>
  <c r="D84" i="2"/>
  <c r="B23" i="9" s="1"/>
  <c r="A85" i="2"/>
  <c r="B85" i="2"/>
  <c r="A60" i="9" s="1"/>
  <c r="C85" i="2"/>
  <c r="D85" i="2"/>
  <c r="B60" i="9" s="1"/>
  <c r="A86" i="2"/>
  <c r="B86" i="2"/>
  <c r="A17" i="9" s="1"/>
  <c r="C86" i="2"/>
  <c r="D86" i="2"/>
  <c r="B17" i="9" s="1"/>
  <c r="A87" i="2"/>
  <c r="B87" i="2"/>
  <c r="A24" i="9" s="1"/>
  <c r="C87" i="2"/>
  <c r="D87" i="2"/>
  <c r="A88" i="2"/>
  <c r="B88" i="2"/>
  <c r="A25" i="9" s="1"/>
  <c r="C88" i="2"/>
  <c r="D88" i="2"/>
  <c r="B25" i="9" s="1"/>
  <c r="A89" i="2"/>
  <c r="B89" i="2"/>
  <c r="A34" i="9" s="1"/>
  <c r="C89" i="2"/>
  <c r="D89" i="2"/>
  <c r="A90" i="2"/>
  <c r="B90" i="2"/>
  <c r="A32" i="9" s="1"/>
  <c r="C90" i="2"/>
  <c r="D90" i="2"/>
  <c r="B32" i="9" s="1"/>
  <c r="A91" i="2"/>
  <c r="B91" i="2"/>
  <c r="A8" i="9" s="1"/>
  <c r="C91" i="2"/>
  <c r="D91" i="2"/>
  <c r="A92" i="2"/>
  <c r="B92" i="2"/>
  <c r="A10" i="9" s="1"/>
  <c r="C92" i="2"/>
  <c r="D92" i="2"/>
  <c r="B10" i="9" s="1"/>
  <c r="A93" i="2"/>
  <c r="B93" i="2"/>
  <c r="A20" i="9" s="1"/>
  <c r="C93" i="2"/>
  <c r="D93" i="2"/>
  <c r="A94" i="2"/>
  <c r="B94" i="2"/>
  <c r="A33" i="9" s="1"/>
  <c r="C94" i="2"/>
  <c r="D94" i="2"/>
  <c r="B33" i="9" s="1"/>
  <c r="A95" i="2"/>
  <c r="B95" i="2"/>
  <c r="A11" i="9" s="1"/>
  <c r="C95" i="2"/>
  <c r="D95" i="2"/>
  <c r="A96" i="2"/>
  <c r="B96" i="2"/>
  <c r="A14" i="9" s="1"/>
  <c r="C96" i="2"/>
  <c r="D96" i="2"/>
  <c r="B14" i="9" s="1"/>
  <c r="A97" i="2"/>
  <c r="B97" i="2"/>
  <c r="A13" i="9" s="1"/>
  <c r="C97" i="2"/>
  <c r="D97" i="2"/>
  <c r="A98" i="2"/>
  <c r="B98" i="2"/>
  <c r="A4" i="9" s="1"/>
  <c r="C98" i="2"/>
  <c r="D98" i="2"/>
  <c r="B4" i="9" s="1"/>
  <c r="A99" i="2"/>
  <c r="B99" i="2"/>
  <c r="A6" i="9" s="1"/>
  <c r="C99" i="2"/>
  <c r="D99" i="2"/>
  <c r="A100" i="2"/>
  <c r="B100" i="2"/>
  <c r="A18" i="9" s="1"/>
  <c r="C100" i="2"/>
  <c r="D100" i="2"/>
  <c r="B18" i="9" s="1"/>
  <c r="B1" i="2"/>
  <c r="C1" i="2"/>
  <c r="D1" i="2"/>
  <c r="A1" i="2"/>
  <c r="G91" i="2" l="1"/>
  <c r="C8" i="9"/>
  <c r="G83" i="2"/>
  <c r="C22" i="9"/>
  <c r="G71" i="2"/>
  <c r="C15" i="9"/>
  <c r="G59" i="2"/>
  <c r="C54" i="9"/>
  <c r="G51" i="2"/>
  <c r="C41" i="9"/>
  <c r="G39" i="2"/>
  <c r="C44" i="9"/>
  <c r="G27" i="2"/>
  <c r="C59" i="9"/>
  <c r="G11" i="2"/>
  <c r="C74" i="9"/>
  <c r="B6" i="9"/>
  <c r="F95" i="2"/>
  <c r="B11" i="9"/>
  <c r="F89" i="2"/>
  <c r="B34" i="9"/>
  <c r="F83" i="2"/>
  <c r="H83" i="2" s="1"/>
  <c r="B22" i="9"/>
  <c r="F77" i="2"/>
  <c r="H77" i="2" s="1"/>
  <c r="B51" i="9"/>
  <c r="F69" i="2"/>
  <c r="B29" i="9"/>
  <c r="B42" i="9"/>
  <c r="F65" i="2"/>
  <c r="B5" i="9"/>
  <c r="B40" i="9"/>
  <c r="F55" i="2"/>
  <c r="H55" i="2" s="1"/>
  <c r="B52" i="9"/>
  <c r="F53" i="2"/>
  <c r="B31" i="9"/>
  <c r="F45" i="2"/>
  <c r="H45" i="2" s="1"/>
  <c r="B79" i="9"/>
  <c r="F43" i="2"/>
  <c r="B95" i="9"/>
  <c r="F39" i="2"/>
  <c r="H39" i="2" s="1"/>
  <c r="B44" i="9"/>
  <c r="F37" i="2"/>
  <c r="B45" i="9"/>
  <c r="B96" i="9"/>
  <c r="F33" i="2"/>
  <c r="B63" i="9"/>
  <c r="F31" i="2"/>
  <c r="B93" i="9"/>
  <c r="F29" i="2"/>
  <c r="B66" i="9"/>
  <c r="B59" i="9"/>
  <c r="B100" i="9"/>
  <c r="B70" i="9"/>
  <c r="B55" i="9"/>
  <c r="B74" i="9"/>
  <c r="F8" i="2"/>
  <c r="I8" i="2" s="1"/>
  <c r="B83" i="9"/>
  <c r="B91" i="9"/>
  <c r="F4" i="2"/>
  <c r="B88" i="9"/>
  <c r="B81" i="9"/>
  <c r="F101" i="2"/>
  <c r="B46" i="9"/>
  <c r="G98" i="2"/>
  <c r="I98" i="2" s="1"/>
  <c r="C4" i="9"/>
  <c r="C33" i="9"/>
  <c r="G90" i="2"/>
  <c r="C32" i="9"/>
  <c r="G86" i="2"/>
  <c r="C17" i="9"/>
  <c r="G82" i="2"/>
  <c r="C7" i="9"/>
  <c r="C57" i="9"/>
  <c r="G74" i="2"/>
  <c r="C61" i="9"/>
  <c r="C50" i="9"/>
  <c r="G66" i="2"/>
  <c r="C78" i="9"/>
  <c r="G62" i="2"/>
  <c r="C56" i="9"/>
  <c r="G58" i="2"/>
  <c r="C36" i="9"/>
  <c r="C73" i="9"/>
  <c r="G50" i="2"/>
  <c r="C68" i="9"/>
  <c r="G46" i="2"/>
  <c r="C77" i="9"/>
  <c r="C26" i="9"/>
  <c r="G38" i="2"/>
  <c r="C69" i="9"/>
  <c r="G34" i="2"/>
  <c r="C64" i="9"/>
  <c r="G30" i="2"/>
  <c r="C94" i="9"/>
  <c r="C65" i="9"/>
  <c r="C84" i="9"/>
  <c r="C72" i="9"/>
  <c r="C38" i="9"/>
  <c r="C85" i="9"/>
  <c r="C86" i="9"/>
  <c r="G54" i="2"/>
  <c r="J95" i="10"/>
  <c r="J91" i="10"/>
  <c r="J87" i="10"/>
  <c r="J15" i="10"/>
  <c r="J11" i="10"/>
  <c r="J7" i="10"/>
  <c r="I81" i="5"/>
  <c r="H48" i="5"/>
  <c r="H24" i="5"/>
  <c r="H53" i="5"/>
  <c r="I21" i="5"/>
  <c r="I15" i="5"/>
  <c r="H93" i="6"/>
  <c r="H78" i="6"/>
  <c r="I82" i="6"/>
  <c r="I21" i="7"/>
  <c r="I7" i="7"/>
  <c r="H7" i="8"/>
  <c r="I19" i="8"/>
  <c r="H67" i="8"/>
  <c r="H42" i="8"/>
  <c r="H29" i="8"/>
  <c r="I44" i="7"/>
  <c r="I22" i="7"/>
  <c r="I4" i="7"/>
  <c r="H9" i="6"/>
  <c r="H91" i="6"/>
  <c r="H70" i="5"/>
  <c r="H30" i="5"/>
  <c r="P5" i="9"/>
  <c r="G95" i="2"/>
  <c r="H95" i="2" s="1"/>
  <c r="C11" i="9"/>
  <c r="G87" i="2"/>
  <c r="C24" i="9"/>
  <c r="G75" i="2"/>
  <c r="I75" i="2" s="1"/>
  <c r="C49" i="9"/>
  <c r="G67" i="2"/>
  <c r="C42" i="9"/>
  <c r="G55" i="2"/>
  <c r="I55" i="2" s="1"/>
  <c r="C52" i="9"/>
  <c r="G43" i="2"/>
  <c r="C95" i="9"/>
  <c r="G31" i="2"/>
  <c r="I31" i="2" s="1"/>
  <c r="C93" i="9"/>
  <c r="G23" i="2"/>
  <c r="C100" i="9"/>
  <c r="G15" i="2"/>
  <c r="C55" i="9"/>
  <c r="G7" i="2"/>
  <c r="C91" i="9"/>
  <c r="F97" i="2"/>
  <c r="H97" i="2" s="1"/>
  <c r="B13" i="9"/>
  <c r="F93" i="2"/>
  <c r="B20" i="9"/>
  <c r="B8" i="9"/>
  <c r="F87" i="2"/>
  <c r="B24" i="9"/>
  <c r="F81" i="2"/>
  <c r="B47" i="9"/>
  <c r="B28" i="9"/>
  <c r="F75" i="2"/>
  <c r="B49" i="9"/>
  <c r="F73" i="2"/>
  <c r="B19" i="9"/>
  <c r="F71" i="2"/>
  <c r="B15" i="9"/>
  <c r="F61" i="2"/>
  <c r="B53" i="9"/>
  <c r="F59" i="2"/>
  <c r="B54" i="9"/>
  <c r="F51" i="2"/>
  <c r="H51" i="2" s="1"/>
  <c r="B41" i="9"/>
  <c r="F47" i="2"/>
  <c r="B37" i="9"/>
  <c r="C13" i="9"/>
  <c r="C20" i="9"/>
  <c r="C34" i="9"/>
  <c r="C60" i="9"/>
  <c r="C47" i="9"/>
  <c r="C51" i="9"/>
  <c r="C19" i="9"/>
  <c r="C29" i="9"/>
  <c r="C5" i="9"/>
  <c r="C53" i="9"/>
  <c r="C9" i="9"/>
  <c r="C31" i="9"/>
  <c r="C21" i="9"/>
  <c r="C79" i="9"/>
  <c r="C62" i="9"/>
  <c r="C45" i="9"/>
  <c r="C63" i="9"/>
  <c r="C66" i="9"/>
  <c r="C58" i="9"/>
  <c r="C99" i="9"/>
  <c r="C75" i="9"/>
  <c r="C80" i="9"/>
  <c r="G9" i="2"/>
  <c r="C98" i="9"/>
  <c r="C76" i="9"/>
  <c r="G94" i="2"/>
  <c r="F41" i="2"/>
  <c r="J100" i="10"/>
  <c r="F99" i="3"/>
  <c r="J96" i="10"/>
  <c r="J92" i="10"/>
  <c r="J88" i="10"/>
  <c r="J84" i="10"/>
  <c r="J80" i="10"/>
  <c r="F79" i="3"/>
  <c r="J76" i="10"/>
  <c r="J72" i="10"/>
  <c r="J68" i="10"/>
  <c r="J64" i="10"/>
  <c r="J60" i="10"/>
  <c r="J56" i="10"/>
  <c r="J52" i="10"/>
  <c r="J48" i="10"/>
  <c r="J44" i="10"/>
  <c r="J40" i="10"/>
  <c r="J36" i="10"/>
  <c r="J32" i="10"/>
  <c r="J28" i="10"/>
  <c r="J24" i="10"/>
  <c r="J20" i="10"/>
  <c r="J16" i="10"/>
  <c r="J12" i="10"/>
  <c r="J8" i="10"/>
  <c r="G6" i="3"/>
  <c r="J4" i="10"/>
  <c r="G96" i="4"/>
  <c r="G46" i="4"/>
  <c r="G44" i="4"/>
  <c r="G20" i="4"/>
  <c r="I77" i="5"/>
  <c r="I45" i="5"/>
  <c r="I26" i="5"/>
  <c r="H78" i="5"/>
  <c r="H69" i="5"/>
  <c r="H62" i="6"/>
  <c r="H45" i="6"/>
  <c r="H40" i="6"/>
  <c r="H8" i="6"/>
  <c r="R6" i="9"/>
  <c r="I30" i="6"/>
  <c r="H78" i="7"/>
  <c r="I71" i="8"/>
  <c r="I13" i="7"/>
  <c r="I33" i="8"/>
  <c r="I21" i="8"/>
  <c r="H8" i="8"/>
  <c r="H99" i="7"/>
  <c r="I90" i="7"/>
  <c r="I82" i="7"/>
  <c r="I72" i="7"/>
  <c r="I62" i="7"/>
  <c r="H54" i="7"/>
  <c r="H35" i="7"/>
  <c r="I30" i="7"/>
  <c r="H50" i="6"/>
  <c r="G99" i="2"/>
  <c r="C6" i="9"/>
  <c r="G79" i="2"/>
  <c r="C28" i="9"/>
  <c r="G63" i="2"/>
  <c r="C40" i="9"/>
  <c r="G47" i="2"/>
  <c r="C37" i="9"/>
  <c r="G35" i="2"/>
  <c r="C96" i="9"/>
  <c r="G19" i="2"/>
  <c r="C70" i="9"/>
  <c r="G3" i="2"/>
  <c r="C81" i="9"/>
  <c r="G100" i="2"/>
  <c r="C18" i="9"/>
  <c r="G96" i="2"/>
  <c r="C14" i="9"/>
  <c r="G92" i="2"/>
  <c r="C10" i="9"/>
  <c r="G88" i="2"/>
  <c r="C25" i="9"/>
  <c r="G84" i="2"/>
  <c r="C23" i="9"/>
  <c r="G80" i="2"/>
  <c r="C30" i="9"/>
  <c r="G76" i="2"/>
  <c r="C16" i="9"/>
  <c r="G72" i="2"/>
  <c r="C48" i="9"/>
  <c r="G68" i="2"/>
  <c r="C43" i="9"/>
  <c r="G64" i="2"/>
  <c r="C27" i="9"/>
  <c r="G60" i="2"/>
  <c r="C87" i="9"/>
  <c r="G56" i="2"/>
  <c r="C82" i="9"/>
  <c r="G52" i="2"/>
  <c r="C39" i="9"/>
  <c r="G48" i="2"/>
  <c r="C35" i="9"/>
  <c r="G44" i="2"/>
  <c r="C71" i="9"/>
  <c r="G40" i="2"/>
  <c r="C89" i="9"/>
  <c r="G36" i="2"/>
  <c r="C67" i="9"/>
  <c r="G32" i="2"/>
  <c r="C12" i="9"/>
  <c r="G28" i="2"/>
  <c r="C90" i="9"/>
  <c r="G24" i="2"/>
  <c r="C102" i="9"/>
  <c r="G20" i="2"/>
  <c r="C101" i="9"/>
  <c r="G16" i="2"/>
  <c r="C92" i="9"/>
  <c r="G12" i="2"/>
  <c r="C97" i="9"/>
  <c r="G8" i="2"/>
  <c r="C83" i="9"/>
  <c r="G4" i="2"/>
  <c r="C88" i="9"/>
  <c r="F79" i="2"/>
  <c r="G21" i="2"/>
  <c r="G10" i="3"/>
  <c r="G46" i="3"/>
  <c r="I74" i="5"/>
  <c r="I87" i="6"/>
  <c r="H58" i="7"/>
  <c r="I27" i="7"/>
  <c r="I56" i="8"/>
  <c r="I32" i="8"/>
  <c r="I16" i="8"/>
  <c r="H88" i="8"/>
  <c r="H79" i="7"/>
  <c r="I66" i="7"/>
  <c r="H46" i="7"/>
  <c r="I40" i="7"/>
  <c r="H34" i="7"/>
  <c r="I31" i="6"/>
  <c r="I63" i="8"/>
  <c r="H56" i="7"/>
  <c r="H79" i="6"/>
  <c r="H63" i="6"/>
  <c r="H42" i="6"/>
  <c r="H80" i="5"/>
  <c r="H93" i="5"/>
  <c r="J70" i="10"/>
  <c r="G70" i="3"/>
  <c r="I45" i="10"/>
  <c r="F45" i="10" s="1"/>
  <c r="C45" i="10" s="1"/>
  <c r="I46" i="9" s="1"/>
  <c r="F45" i="3"/>
  <c r="J42" i="10"/>
  <c r="G42" i="3"/>
  <c r="J26" i="10"/>
  <c r="G26" i="3"/>
  <c r="J22" i="10"/>
  <c r="G22" i="3"/>
  <c r="J18" i="10"/>
  <c r="G18" i="3"/>
  <c r="F8" i="4"/>
  <c r="G8" i="4"/>
  <c r="I14" i="8"/>
  <c r="H14" i="8"/>
  <c r="I85" i="8"/>
  <c r="H85" i="8"/>
  <c r="I75" i="6"/>
  <c r="H75" i="6"/>
  <c r="H43" i="6"/>
  <c r="I43" i="6"/>
  <c r="D2" i="2"/>
  <c r="G14" i="3"/>
  <c r="F73" i="3"/>
  <c r="G94" i="3"/>
  <c r="H30" i="7"/>
  <c r="I17" i="8"/>
  <c r="H17" i="8"/>
  <c r="I39" i="6"/>
  <c r="H39" i="6"/>
  <c r="H8" i="7"/>
  <c r="I8" i="7"/>
  <c r="H94" i="6"/>
  <c r="I94" i="6"/>
  <c r="H26" i="6"/>
  <c r="I26" i="6"/>
  <c r="G38" i="3"/>
  <c r="G92" i="4"/>
  <c r="H66" i="7"/>
  <c r="I76" i="8"/>
  <c r="H76" i="8"/>
  <c r="I64" i="8"/>
  <c r="H64" i="8"/>
  <c r="H51" i="8"/>
  <c r="I51" i="8"/>
  <c r="H47" i="8"/>
  <c r="I47" i="8"/>
  <c r="H31" i="8"/>
  <c r="I31" i="8"/>
  <c r="H23" i="8"/>
  <c r="I23" i="8"/>
  <c r="I95" i="7"/>
  <c r="H95" i="7"/>
  <c r="I83" i="7"/>
  <c r="H83" i="7"/>
  <c r="H25" i="7"/>
  <c r="I25" i="7"/>
  <c r="H83" i="5"/>
  <c r="I83" i="5"/>
  <c r="H63" i="5"/>
  <c r="I63" i="5"/>
  <c r="H7" i="5"/>
  <c r="I7" i="5"/>
  <c r="H88" i="5"/>
  <c r="I88" i="5"/>
  <c r="I55" i="8"/>
  <c r="I35" i="8"/>
  <c r="H85" i="6"/>
  <c r="I85" i="6"/>
  <c r="I72" i="6"/>
  <c r="H72" i="6"/>
  <c r="H51" i="6"/>
  <c r="I51" i="6"/>
  <c r="H10" i="8"/>
  <c r="H59" i="5"/>
  <c r="I59" i="5"/>
  <c r="H54" i="5"/>
  <c r="H41" i="5"/>
  <c r="I41" i="5"/>
  <c r="H27" i="5"/>
  <c r="I27" i="5"/>
  <c r="H68" i="5"/>
  <c r="H28" i="5"/>
  <c r="I95" i="5"/>
  <c r="I93" i="5"/>
  <c r="H73" i="5"/>
  <c r="H32" i="6"/>
  <c r="H4" i="6"/>
  <c r="F2" i="7"/>
  <c r="P7" i="9"/>
  <c r="H84" i="8"/>
  <c r="I39" i="8"/>
  <c r="I27" i="8"/>
  <c r="I46" i="8"/>
  <c r="H46" i="8"/>
  <c r="G100" i="4"/>
  <c r="G98" i="4"/>
  <c r="G94" i="4"/>
  <c r="I94" i="4" s="1"/>
  <c r="G90" i="4"/>
  <c r="G88" i="4"/>
  <c r="G86" i="4"/>
  <c r="G84" i="4"/>
  <c r="G82" i="4"/>
  <c r="G80" i="4"/>
  <c r="G78" i="4"/>
  <c r="G76" i="4"/>
  <c r="G74" i="4"/>
  <c r="G72" i="4"/>
  <c r="G70" i="4"/>
  <c r="G68" i="4"/>
  <c r="G64" i="4"/>
  <c r="G62" i="4"/>
  <c r="G60" i="4"/>
  <c r="G58" i="4"/>
  <c r="G56" i="4"/>
  <c r="G54" i="4"/>
  <c r="G52" i="4"/>
  <c r="G48" i="4"/>
  <c r="G40" i="4"/>
  <c r="G38" i="4"/>
  <c r="G36" i="4"/>
  <c r="G34" i="4"/>
  <c r="H34" i="4" s="1"/>
  <c r="G32" i="4"/>
  <c r="G30" i="4"/>
  <c r="G28" i="4"/>
  <c r="G26" i="4"/>
  <c r="G22" i="4"/>
  <c r="G18" i="4"/>
  <c r="G16" i="4"/>
  <c r="G14" i="4"/>
  <c r="I14" i="4" s="1"/>
  <c r="G12" i="4"/>
  <c r="G10" i="4"/>
  <c r="G6" i="4"/>
  <c r="G4" i="4"/>
  <c r="I49" i="6"/>
  <c r="I18" i="8"/>
  <c r="H18" i="8"/>
  <c r="H99" i="8"/>
  <c r="I54" i="8"/>
  <c r="I26" i="8"/>
  <c r="I52" i="5"/>
  <c r="H52" i="5"/>
  <c r="H47" i="5"/>
  <c r="I63" i="6"/>
  <c r="I53" i="6"/>
  <c r="H53" i="6"/>
  <c r="I65" i="8"/>
  <c r="H65" i="8"/>
  <c r="I15" i="8"/>
  <c r="I35" i="6"/>
  <c r="H83" i="6"/>
  <c r="I83" i="6"/>
  <c r="F99" i="2"/>
  <c r="H99" i="2" s="1"/>
  <c r="F91" i="2"/>
  <c r="H91" i="2" s="1"/>
  <c r="F85" i="2"/>
  <c r="G78" i="2"/>
  <c r="G70" i="2"/>
  <c r="F63" i="2"/>
  <c r="H63" i="2" s="1"/>
  <c r="F57" i="2"/>
  <c r="F49" i="2"/>
  <c r="G42" i="2"/>
  <c r="F35" i="2"/>
  <c r="H35" i="2" s="1"/>
  <c r="F6" i="2"/>
  <c r="G25" i="2"/>
  <c r="G13" i="2"/>
  <c r="G52" i="3"/>
  <c r="G88" i="3"/>
  <c r="F16" i="4"/>
  <c r="F12" i="4"/>
  <c r="H94" i="5"/>
  <c r="I53" i="5"/>
  <c r="I14" i="5"/>
  <c r="I58" i="5"/>
  <c r="I18" i="6"/>
  <c r="H28" i="7"/>
  <c r="I51" i="7"/>
  <c r="G2" i="7"/>
  <c r="R7" i="9"/>
  <c r="H64" i="7"/>
  <c r="H50" i="8"/>
  <c r="I34" i="8"/>
  <c r="P8" i="9"/>
  <c r="H101" i="7"/>
  <c r="I78" i="8"/>
  <c r="H78" i="8"/>
  <c r="H63" i="8"/>
  <c r="I36" i="8"/>
  <c r="H36" i="8"/>
  <c r="H98" i="7"/>
  <c r="H81" i="7"/>
  <c r="H12" i="8"/>
  <c r="H25" i="6"/>
  <c r="I98" i="5"/>
  <c r="I80" i="5"/>
  <c r="H22" i="5"/>
  <c r="I22" i="5"/>
  <c r="H11" i="5"/>
  <c r="H72" i="8"/>
  <c r="I95" i="6"/>
  <c r="I52" i="6"/>
  <c r="H52" i="6"/>
  <c r="I36" i="6"/>
  <c r="H36" i="6"/>
  <c r="I8" i="5"/>
  <c r="H8" i="5"/>
  <c r="H62" i="5"/>
  <c r="I43" i="5"/>
  <c r="H43" i="5"/>
  <c r="G8" i="3"/>
  <c r="J6" i="10"/>
  <c r="I5" i="10"/>
  <c r="F5" i="10" s="1"/>
  <c r="C5" i="10" s="1"/>
  <c r="I6" i="9" s="1"/>
  <c r="G4" i="3"/>
  <c r="H100" i="5"/>
  <c r="G2" i="5"/>
  <c r="R5" i="9"/>
  <c r="I34" i="5"/>
  <c r="F2" i="6"/>
  <c r="P6" i="9"/>
  <c r="H96" i="7"/>
  <c r="H32" i="7"/>
  <c r="I86" i="7"/>
  <c r="H30" i="8"/>
  <c r="H22" i="8"/>
  <c r="I6" i="8"/>
  <c r="I42" i="8"/>
  <c r="H74" i="8"/>
  <c r="I40" i="8"/>
  <c r="I11" i="8"/>
  <c r="I70" i="5"/>
  <c r="I30" i="5"/>
  <c r="H10" i="5"/>
  <c r="I42" i="6"/>
  <c r="I56" i="7"/>
  <c r="I16" i="7"/>
  <c r="I91" i="6"/>
  <c r="C85" i="10"/>
  <c r="I86" i="9" s="1"/>
  <c r="E85" i="10"/>
  <c r="D85" i="10"/>
  <c r="C53" i="10"/>
  <c r="I54" i="9" s="1"/>
  <c r="E53" i="10"/>
  <c r="D53" i="10"/>
  <c r="C37" i="10"/>
  <c r="I38" i="9" s="1"/>
  <c r="E37" i="10"/>
  <c r="D37" i="10"/>
  <c r="E5" i="10"/>
  <c r="D5" i="10"/>
  <c r="I14" i="7"/>
  <c r="H14" i="7"/>
  <c r="C77" i="10"/>
  <c r="I78" i="9" s="1"/>
  <c r="E77" i="10"/>
  <c r="D77" i="10"/>
  <c r="C61" i="10"/>
  <c r="I62" i="9" s="1"/>
  <c r="E61" i="10"/>
  <c r="D61" i="10"/>
  <c r="D45" i="10"/>
  <c r="C29" i="10"/>
  <c r="I30" i="9" s="1"/>
  <c r="E29" i="10"/>
  <c r="D29" i="10"/>
  <c r="H67" i="6"/>
  <c r="I67" i="6"/>
  <c r="I13" i="5"/>
  <c r="H13" i="5"/>
  <c r="I42" i="7"/>
  <c r="H42" i="7"/>
  <c r="H98" i="6"/>
  <c r="I98" i="6"/>
  <c r="H21" i="8"/>
  <c r="H67" i="2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H87" i="2"/>
  <c r="H71" i="2"/>
  <c r="H8" i="2"/>
  <c r="H4" i="2"/>
  <c r="H79" i="2"/>
  <c r="H43" i="2"/>
  <c r="C101" i="10"/>
  <c r="I102" i="9" s="1"/>
  <c r="E101" i="10"/>
  <c r="D101" i="10"/>
  <c r="J98" i="10"/>
  <c r="G98" i="3"/>
  <c r="C97" i="10"/>
  <c r="I98" i="9" s="1"/>
  <c r="E97" i="10"/>
  <c r="D97" i="10"/>
  <c r="I93" i="10"/>
  <c r="F93" i="10" s="1"/>
  <c r="F93" i="3"/>
  <c r="J90" i="10"/>
  <c r="G90" i="3"/>
  <c r="I90" i="3" s="1"/>
  <c r="K91" i="9" s="1"/>
  <c r="L91" i="9" s="1"/>
  <c r="C89" i="10"/>
  <c r="I90" i="9" s="1"/>
  <c r="E89" i="10"/>
  <c r="D89" i="10"/>
  <c r="J82" i="10"/>
  <c r="G82" i="3"/>
  <c r="C81" i="10"/>
  <c r="I82" i="9" s="1"/>
  <c r="E81" i="10"/>
  <c r="D81" i="10"/>
  <c r="J78" i="10"/>
  <c r="G78" i="3"/>
  <c r="C73" i="10"/>
  <c r="I74" i="9" s="1"/>
  <c r="E73" i="10"/>
  <c r="D73" i="10"/>
  <c r="I69" i="10"/>
  <c r="F69" i="10" s="1"/>
  <c r="F69" i="3"/>
  <c r="J66" i="10"/>
  <c r="G66" i="3"/>
  <c r="I65" i="10"/>
  <c r="F65" i="10" s="1"/>
  <c r="F65" i="3"/>
  <c r="J62" i="10"/>
  <c r="G62" i="3"/>
  <c r="C57" i="10"/>
  <c r="I58" i="9" s="1"/>
  <c r="E57" i="10"/>
  <c r="D57" i="10"/>
  <c r="J54" i="10"/>
  <c r="G54" i="3"/>
  <c r="J50" i="10"/>
  <c r="G50" i="3"/>
  <c r="H50" i="3" s="1"/>
  <c r="C49" i="10"/>
  <c r="I50" i="9" s="1"/>
  <c r="E49" i="10"/>
  <c r="D49" i="10"/>
  <c r="F41" i="10"/>
  <c r="J34" i="10"/>
  <c r="G34" i="3"/>
  <c r="C33" i="10"/>
  <c r="I34" i="9" s="1"/>
  <c r="E33" i="10"/>
  <c r="D33" i="10"/>
  <c r="J30" i="10"/>
  <c r="G30" i="3"/>
  <c r="C25" i="10"/>
  <c r="I26" i="9" s="1"/>
  <c r="E25" i="10"/>
  <c r="D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55" i="6"/>
  <c r="H55" i="6"/>
  <c r="I33" i="6"/>
  <c r="H33" i="6"/>
  <c r="I27" i="6"/>
  <c r="H27" i="6"/>
  <c r="H86" i="6"/>
  <c r="I86" i="6"/>
  <c r="I99" i="6"/>
  <c r="H99" i="6"/>
  <c r="H59" i="2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I101" i="2" s="1"/>
  <c r="G97" i="2"/>
  <c r="I97" i="2" s="1"/>
  <c r="G93" i="2"/>
  <c r="I93" i="2" s="1"/>
  <c r="G89" i="2"/>
  <c r="G85" i="2"/>
  <c r="I85" i="2" s="1"/>
  <c r="G81" i="2"/>
  <c r="I81" i="2" s="1"/>
  <c r="G77" i="2"/>
  <c r="G73" i="2"/>
  <c r="G69" i="2"/>
  <c r="I69" i="2" s="1"/>
  <c r="G65" i="2"/>
  <c r="I65" i="2" s="1"/>
  <c r="G61" i="2"/>
  <c r="G57" i="2"/>
  <c r="I57" i="2" s="1"/>
  <c r="G53" i="2"/>
  <c r="I53" i="2" s="1"/>
  <c r="G49" i="2"/>
  <c r="I49" i="2" s="1"/>
  <c r="G45" i="2"/>
  <c r="G41" i="2"/>
  <c r="I41" i="2" s="1"/>
  <c r="G37" i="2"/>
  <c r="I37" i="2" s="1"/>
  <c r="G33" i="2"/>
  <c r="I33" i="2" s="1"/>
  <c r="G29" i="2"/>
  <c r="I29" i="2" s="1"/>
  <c r="G17" i="2"/>
  <c r="G58" i="3"/>
  <c r="G74" i="3"/>
  <c r="G86" i="3"/>
  <c r="F101" i="3"/>
  <c r="F98" i="3"/>
  <c r="I98" i="10"/>
  <c r="F98" i="10" s="1"/>
  <c r="F97" i="3"/>
  <c r="F94" i="3"/>
  <c r="I94" i="3" s="1"/>
  <c r="I94" i="10"/>
  <c r="F94" i="10" s="1"/>
  <c r="F90" i="3"/>
  <c r="H90" i="3" s="1"/>
  <c r="I90" i="10"/>
  <c r="F90" i="10" s="1"/>
  <c r="F89" i="3"/>
  <c r="F86" i="3"/>
  <c r="I86" i="10"/>
  <c r="F86" i="10" s="1"/>
  <c r="F85" i="3"/>
  <c r="G83" i="3"/>
  <c r="J83" i="10"/>
  <c r="F82" i="3"/>
  <c r="I82" i="10"/>
  <c r="F82" i="10" s="1"/>
  <c r="F81" i="3"/>
  <c r="I78" i="10"/>
  <c r="F78" i="10" s="1"/>
  <c r="F78" i="3"/>
  <c r="H78" i="3" s="1"/>
  <c r="F77" i="3"/>
  <c r="F74" i="3"/>
  <c r="I74" i="10"/>
  <c r="F74" i="10" s="1"/>
  <c r="F70" i="3"/>
  <c r="I70" i="3" s="1"/>
  <c r="I70" i="10"/>
  <c r="F70" i="10" s="1"/>
  <c r="F66" i="3"/>
  <c r="H66" i="3" s="1"/>
  <c r="I66" i="10"/>
  <c r="F66" i="10" s="1"/>
  <c r="G63" i="3"/>
  <c r="H63" i="3" s="1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F49" i="3"/>
  <c r="G47" i="3"/>
  <c r="H47" i="3" s="1"/>
  <c r="J47" i="10"/>
  <c r="F46" i="3"/>
  <c r="I46" i="10"/>
  <c r="F46" i="10" s="1"/>
  <c r="I42" i="10"/>
  <c r="F42" i="10" s="1"/>
  <c r="F42" i="3"/>
  <c r="F41" i="3"/>
  <c r="F38" i="3"/>
  <c r="I38" i="10"/>
  <c r="F38" i="10" s="1"/>
  <c r="F37" i="3"/>
  <c r="F34" i="3"/>
  <c r="I34" i="10"/>
  <c r="F34" i="10" s="1"/>
  <c r="F33" i="3"/>
  <c r="F30" i="3"/>
  <c r="H30" i="3" s="1"/>
  <c r="I30" i="10"/>
  <c r="F30" i="10" s="1"/>
  <c r="F29" i="3"/>
  <c r="F26" i="3"/>
  <c r="I26" i="3" s="1"/>
  <c r="I26" i="10"/>
  <c r="F26" i="10" s="1"/>
  <c r="F25" i="3"/>
  <c r="I22" i="10"/>
  <c r="F22" i="10" s="1"/>
  <c r="F22" i="3"/>
  <c r="H22" i="3" s="1"/>
  <c r="I18" i="10"/>
  <c r="F18" i="10" s="1"/>
  <c r="F18" i="3"/>
  <c r="I18" i="3" s="1"/>
  <c r="I14" i="10"/>
  <c r="F14" i="10" s="1"/>
  <c r="F14" i="3"/>
  <c r="I14" i="3" s="1"/>
  <c r="I10" i="10"/>
  <c r="F10" i="10" s="1"/>
  <c r="F10" i="3"/>
  <c r="H10" i="3" s="1"/>
  <c r="I6" i="10"/>
  <c r="F6" i="10" s="1"/>
  <c r="F6" i="3"/>
  <c r="H6" i="3" s="1"/>
  <c r="E2" i="3"/>
  <c r="J3" i="10"/>
  <c r="G66" i="4"/>
  <c r="G50" i="4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F96" i="2"/>
  <c r="H96" i="2" s="1"/>
  <c r="F94" i="2"/>
  <c r="H94" i="2" s="1"/>
  <c r="F92" i="2"/>
  <c r="H92" i="2" s="1"/>
  <c r="F90" i="2"/>
  <c r="H90" i="2" s="1"/>
  <c r="F88" i="2"/>
  <c r="H88" i="2" s="1"/>
  <c r="F86" i="2"/>
  <c r="H86" i="2" s="1"/>
  <c r="F84" i="2"/>
  <c r="H84" i="2" s="1"/>
  <c r="F82" i="2"/>
  <c r="H82" i="2" s="1"/>
  <c r="F80" i="2"/>
  <c r="H80" i="2" s="1"/>
  <c r="F78" i="2"/>
  <c r="H78" i="2" s="1"/>
  <c r="F76" i="2"/>
  <c r="H76" i="2" s="1"/>
  <c r="F74" i="2"/>
  <c r="H74" i="2" s="1"/>
  <c r="F72" i="2"/>
  <c r="H72" i="2" s="1"/>
  <c r="F70" i="2"/>
  <c r="H70" i="2" s="1"/>
  <c r="F68" i="2"/>
  <c r="H68" i="2" s="1"/>
  <c r="F66" i="2"/>
  <c r="H66" i="2" s="1"/>
  <c r="F64" i="2"/>
  <c r="H64" i="2" s="1"/>
  <c r="F62" i="2"/>
  <c r="H62" i="2" s="1"/>
  <c r="F60" i="2"/>
  <c r="H60" i="2" s="1"/>
  <c r="F58" i="2"/>
  <c r="H58" i="2" s="1"/>
  <c r="F56" i="2"/>
  <c r="H56" i="2" s="1"/>
  <c r="F54" i="2"/>
  <c r="H54" i="2" s="1"/>
  <c r="F52" i="2"/>
  <c r="H52" i="2" s="1"/>
  <c r="F50" i="2"/>
  <c r="F48" i="2"/>
  <c r="H48" i="2" s="1"/>
  <c r="F46" i="2"/>
  <c r="H46" i="2" s="1"/>
  <c r="F44" i="2"/>
  <c r="H44" i="2" s="1"/>
  <c r="F42" i="2"/>
  <c r="H42" i="2" s="1"/>
  <c r="F40" i="2"/>
  <c r="H40" i="2" s="1"/>
  <c r="F38" i="2"/>
  <c r="H38" i="2" s="1"/>
  <c r="F36" i="2"/>
  <c r="H36" i="2" s="1"/>
  <c r="F34" i="2"/>
  <c r="H34" i="2" s="1"/>
  <c r="F32" i="2"/>
  <c r="H32" i="2" s="1"/>
  <c r="F30" i="2"/>
  <c r="H30" i="2" s="1"/>
  <c r="F28" i="2"/>
  <c r="H28" i="2" s="1"/>
  <c r="F27" i="2"/>
  <c r="F26" i="2"/>
  <c r="F25" i="2"/>
  <c r="H25" i="2" s="1"/>
  <c r="F24" i="2"/>
  <c r="H24" i="2" s="1"/>
  <c r="F23" i="2"/>
  <c r="I23" i="2" s="1"/>
  <c r="F22" i="2"/>
  <c r="F21" i="2"/>
  <c r="H21" i="2" s="1"/>
  <c r="F20" i="2"/>
  <c r="I20" i="2" s="1"/>
  <c r="F19" i="2"/>
  <c r="F18" i="2"/>
  <c r="F17" i="2"/>
  <c r="F16" i="2"/>
  <c r="H16" i="2" s="1"/>
  <c r="F15" i="2"/>
  <c r="F14" i="2"/>
  <c r="H14" i="2" s="1"/>
  <c r="F13" i="2"/>
  <c r="H13" i="2" s="1"/>
  <c r="F12" i="2"/>
  <c r="I12" i="2" s="1"/>
  <c r="F11" i="2"/>
  <c r="H11" i="2" s="1"/>
  <c r="F10" i="2"/>
  <c r="H10" i="2" s="1"/>
  <c r="F9" i="2"/>
  <c r="H9" i="2" s="1"/>
  <c r="F7" i="2"/>
  <c r="H7" i="2" s="1"/>
  <c r="F5" i="2"/>
  <c r="H5" i="2" s="1"/>
  <c r="F3" i="2"/>
  <c r="H3" i="2" s="1"/>
  <c r="G26" i="2"/>
  <c r="G22" i="2"/>
  <c r="G18" i="2"/>
  <c r="G14" i="2"/>
  <c r="I14" i="2" s="1"/>
  <c r="G10" i="2"/>
  <c r="G6" i="2"/>
  <c r="I6" i="2" s="1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H83" i="3" s="1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3" s="1"/>
  <c r="I16" i="10"/>
  <c r="F16" i="10" s="1"/>
  <c r="F15" i="3"/>
  <c r="J13" i="10"/>
  <c r="F12" i="3"/>
  <c r="I12" i="3" s="1"/>
  <c r="K13" i="9" s="1"/>
  <c r="L13" i="9" s="1"/>
  <c r="I12" i="10"/>
  <c r="F12" i="10" s="1"/>
  <c r="F11" i="3"/>
  <c r="J9" i="10"/>
  <c r="F8" i="3"/>
  <c r="I8" i="3" s="1"/>
  <c r="I8" i="10"/>
  <c r="F8" i="10" s="1"/>
  <c r="F7" i="3"/>
  <c r="J5" i="10"/>
  <c r="F4" i="3"/>
  <c r="I4" i="3" s="1"/>
  <c r="I4" i="10"/>
  <c r="F4" i="10" s="1"/>
  <c r="F3" i="3"/>
  <c r="G99" i="4"/>
  <c r="F98" i="4"/>
  <c r="H98" i="4" s="1"/>
  <c r="F94" i="4"/>
  <c r="G93" i="4"/>
  <c r="G91" i="4"/>
  <c r="F90" i="4"/>
  <c r="H90" i="4" s="1"/>
  <c r="F89" i="4"/>
  <c r="G87" i="4"/>
  <c r="F86" i="4"/>
  <c r="H86" i="4" s="1"/>
  <c r="F85" i="4"/>
  <c r="G83" i="4"/>
  <c r="F82" i="4"/>
  <c r="H82" i="4" s="1"/>
  <c r="G81" i="4"/>
  <c r="F78" i="4"/>
  <c r="H78" i="4" s="1"/>
  <c r="F77" i="4"/>
  <c r="G75" i="4"/>
  <c r="F74" i="4"/>
  <c r="G73" i="4"/>
  <c r="G71" i="4"/>
  <c r="F70" i="4"/>
  <c r="I70" i="4" s="1"/>
  <c r="G67" i="4"/>
  <c r="I67" i="4" s="1"/>
  <c r="F66" i="4"/>
  <c r="H66" i="4" s="1"/>
  <c r="F62" i="4"/>
  <c r="G61" i="4"/>
  <c r="G59" i="4"/>
  <c r="F58" i="4"/>
  <c r="H58" i="4" s="1"/>
  <c r="G57" i="4"/>
  <c r="G55" i="4"/>
  <c r="F54" i="4"/>
  <c r="I54" i="4" s="1"/>
  <c r="G53" i="4"/>
  <c r="G51" i="4"/>
  <c r="F50" i="4"/>
  <c r="F46" i="4"/>
  <c r="G43" i="4"/>
  <c r="F42" i="4"/>
  <c r="G39" i="4"/>
  <c r="F38" i="4"/>
  <c r="H38" i="4" s="1"/>
  <c r="G35" i="4"/>
  <c r="I35" i="4" s="1"/>
  <c r="F34" i="4"/>
  <c r="F30" i="4"/>
  <c r="I30" i="4" s="1"/>
  <c r="G29" i="4"/>
  <c r="G27" i="4"/>
  <c r="F26" i="4"/>
  <c r="F25" i="4"/>
  <c r="G23" i="4"/>
  <c r="F22" i="4"/>
  <c r="I22" i="4" s="1"/>
  <c r="F21" i="4"/>
  <c r="G19" i="4"/>
  <c r="H19" i="4" s="1"/>
  <c r="F17" i="4"/>
  <c r="G15" i="4"/>
  <c r="F14" i="4"/>
  <c r="F13" i="4"/>
  <c r="G11" i="4"/>
  <c r="F10" i="4"/>
  <c r="I10" i="4" s="1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G65" i="4"/>
  <c r="G41" i="4"/>
  <c r="F41" i="4"/>
  <c r="I7" i="2"/>
  <c r="I94" i="2"/>
  <c r="I78" i="2"/>
  <c r="I66" i="2"/>
  <c r="I54" i="2"/>
  <c r="I34" i="2"/>
  <c r="H101" i="2"/>
  <c r="I4" i="2"/>
  <c r="H93" i="2"/>
  <c r="H85" i="2"/>
  <c r="H81" i="2"/>
  <c r="H69" i="2"/>
  <c r="H61" i="2"/>
  <c r="H53" i="2"/>
  <c r="H37" i="2"/>
  <c r="H29" i="2"/>
  <c r="F101" i="4"/>
  <c r="G101" i="4"/>
  <c r="F97" i="4"/>
  <c r="G97" i="4"/>
  <c r="F69" i="4"/>
  <c r="G69" i="4"/>
  <c r="I69" i="4" s="1"/>
  <c r="G49" i="4"/>
  <c r="F49" i="4"/>
  <c r="G45" i="4"/>
  <c r="F45" i="4"/>
  <c r="F37" i="4"/>
  <c r="G37" i="4"/>
  <c r="F33" i="4"/>
  <c r="G33" i="4"/>
  <c r="F5" i="4"/>
  <c r="H5" i="4" s="1"/>
  <c r="G5" i="4"/>
  <c r="I90" i="2"/>
  <c r="I82" i="2"/>
  <c r="I70" i="2"/>
  <c r="I62" i="2"/>
  <c r="I58" i="2"/>
  <c r="I46" i="2"/>
  <c r="I38" i="2"/>
  <c r="I30" i="2"/>
  <c r="I99" i="2"/>
  <c r="I87" i="2"/>
  <c r="I83" i="2"/>
  <c r="I79" i="2"/>
  <c r="I71" i="2"/>
  <c r="I67" i="2"/>
  <c r="I59" i="2"/>
  <c r="I51" i="2"/>
  <c r="I47" i="2"/>
  <c r="I43" i="2"/>
  <c r="I35" i="2"/>
  <c r="I27" i="2"/>
  <c r="H27" i="2"/>
  <c r="H23" i="2"/>
  <c r="I19" i="2"/>
  <c r="H19" i="2"/>
  <c r="E2" i="2"/>
  <c r="I5" i="2"/>
  <c r="F57" i="3"/>
  <c r="G57" i="3"/>
  <c r="C2" i="2"/>
  <c r="G77" i="3"/>
  <c r="D2" i="3"/>
  <c r="P3" i="9" s="1"/>
  <c r="I34" i="3"/>
  <c r="I38" i="3"/>
  <c r="I54" i="3"/>
  <c r="F51" i="4"/>
  <c r="H51" i="4" s="1"/>
  <c r="G101" i="3"/>
  <c r="G99" i="3"/>
  <c r="I99" i="3" s="1"/>
  <c r="G97" i="3"/>
  <c r="I97" i="3" s="1"/>
  <c r="G95" i="3"/>
  <c r="G91" i="3"/>
  <c r="G89" i="3"/>
  <c r="H89" i="3" s="1"/>
  <c r="G87" i="3"/>
  <c r="G85" i="3"/>
  <c r="I85" i="3" s="1"/>
  <c r="G81" i="3"/>
  <c r="G79" i="3"/>
  <c r="H79" i="3" s="1"/>
  <c r="G75" i="3"/>
  <c r="G73" i="3"/>
  <c r="I73" i="3" s="1"/>
  <c r="G71" i="3"/>
  <c r="G69" i="3"/>
  <c r="I69" i="3" s="1"/>
  <c r="G67" i="3"/>
  <c r="G65" i="3"/>
  <c r="I65" i="3" s="1"/>
  <c r="G61" i="3"/>
  <c r="I61" i="3" s="1"/>
  <c r="G59" i="3"/>
  <c r="G55" i="3"/>
  <c r="G53" i="3"/>
  <c r="G49" i="3"/>
  <c r="I49" i="3" s="1"/>
  <c r="G45" i="3"/>
  <c r="I45" i="3" s="1"/>
  <c r="G43" i="3"/>
  <c r="I43" i="3" s="1"/>
  <c r="G41" i="3"/>
  <c r="I41" i="3" s="1"/>
  <c r="G39" i="3"/>
  <c r="H39" i="3" s="1"/>
  <c r="G35" i="3"/>
  <c r="G31" i="3"/>
  <c r="I31" i="3" s="1"/>
  <c r="G27" i="3"/>
  <c r="I27" i="3" s="1"/>
  <c r="G23" i="3"/>
  <c r="H23" i="3" s="1"/>
  <c r="G19" i="3"/>
  <c r="G17" i="3"/>
  <c r="I17" i="3" s="1"/>
  <c r="G13" i="3"/>
  <c r="H13" i="3" s="1"/>
  <c r="G9" i="3"/>
  <c r="I9" i="3" s="1"/>
  <c r="G5" i="3"/>
  <c r="H5" i="3" s="1"/>
  <c r="J6" i="9" s="1"/>
  <c r="C2" i="3"/>
  <c r="G2" i="3" s="1"/>
  <c r="I6" i="3"/>
  <c r="I42" i="3"/>
  <c r="F95" i="3"/>
  <c r="I95" i="3" s="1"/>
  <c r="F3" i="4"/>
  <c r="I90" i="4"/>
  <c r="I86" i="4"/>
  <c r="I74" i="4"/>
  <c r="I26" i="4"/>
  <c r="F53" i="4"/>
  <c r="F57" i="4"/>
  <c r="I57" i="4" s="1"/>
  <c r="I62" i="4"/>
  <c r="G89" i="4"/>
  <c r="I89" i="4" s="1"/>
  <c r="G25" i="4"/>
  <c r="G77" i="4"/>
  <c r="H77" i="4" s="1"/>
  <c r="D2" i="4"/>
  <c r="F73" i="4"/>
  <c r="F81" i="4"/>
  <c r="G17" i="4"/>
  <c r="H17" i="4" s="1"/>
  <c r="G85" i="4"/>
  <c r="I85" i="4" s="1"/>
  <c r="G21" i="4"/>
  <c r="I21" i="4" s="1"/>
  <c r="G13" i="4"/>
  <c r="C2" i="4"/>
  <c r="I38" i="4"/>
  <c r="I42" i="4"/>
  <c r="H16" i="4"/>
  <c r="I58" i="4"/>
  <c r="F61" i="4"/>
  <c r="I61" i="4" s="1"/>
  <c r="G9" i="4"/>
  <c r="H9" i="4" s="1"/>
  <c r="F29" i="4"/>
  <c r="F93" i="4"/>
  <c r="H12" i="4"/>
  <c r="F23" i="4"/>
  <c r="H23" i="4" s="1"/>
  <c r="F39" i="4"/>
  <c r="I50" i="4"/>
  <c r="F55" i="4"/>
  <c r="F71" i="4"/>
  <c r="I71" i="4" s="1"/>
  <c r="I82" i="4"/>
  <c r="F87" i="4"/>
  <c r="G95" i="4"/>
  <c r="H95" i="4" s="1"/>
  <c r="G79" i="4"/>
  <c r="H79" i="4" s="1"/>
  <c r="G63" i="4"/>
  <c r="I63" i="4" s="1"/>
  <c r="G47" i="4"/>
  <c r="I47" i="4" s="1"/>
  <c r="G31" i="4"/>
  <c r="H31" i="4" s="1"/>
  <c r="F15" i="4"/>
  <c r="E2" i="4"/>
  <c r="R4" i="9" s="1"/>
  <c r="F27" i="4"/>
  <c r="F43" i="4"/>
  <c r="F59" i="4"/>
  <c r="I59" i="4" s="1"/>
  <c r="F75" i="4"/>
  <c r="F91" i="4"/>
  <c r="I16" i="4"/>
  <c r="H8" i="4"/>
  <c r="I8" i="4"/>
  <c r="I12" i="4"/>
  <c r="H11" i="4"/>
  <c r="H67" i="4"/>
  <c r="H97" i="4"/>
  <c r="H83" i="4"/>
  <c r="H99" i="4"/>
  <c r="G7" i="4"/>
  <c r="H7" i="4" s="1"/>
  <c r="H26" i="4"/>
  <c r="H30" i="4"/>
  <c r="H42" i="4"/>
  <c r="H46" i="4"/>
  <c r="H62" i="4"/>
  <c r="H74" i="4"/>
  <c r="I9" i="4"/>
  <c r="F4" i="4"/>
  <c r="H10" i="4"/>
  <c r="I11" i="4"/>
  <c r="G3" i="4"/>
  <c r="F18" i="4"/>
  <c r="H18" i="4" s="1"/>
  <c r="I83" i="4"/>
  <c r="F20" i="4"/>
  <c r="H20" i="4" s="1"/>
  <c r="F24" i="4"/>
  <c r="H24" i="4" s="1"/>
  <c r="F28" i="4"/>
  <c r="H28" i="4" s="1"/>
  <c r="H29" i="4"/>
  <c r="F32" i="4"/>
  <c r="H32" i="4" s="1"/>
  <c r="F36" i="4"/>
  <c r="H36" i="4" s="1"/>
  <c r="F40" i="4"/>
  <c r="H40" i="4" s="1"/>
  <c r="H41" i="4"/>
  <c r="F44" i="4"/>
  <c r="H44" i="4" s="1"/>
  <c r="F48" i="4"/>
  <c r="H48" i="4" s="1"/>
  <c r="H49" i="4"/>
  <c r="F52" i="4"/>
  <c r="H52" i="4" s="1"/>
  <c r="F56" i="4"/>
  <c r="H56" i="4" s="1"/>
  <c r="H57" i="4"/>
  <c r="F60" i="4"/>
  <c r="H60" i="4" s="1"/>
  <c r="F64" i="4"/>
  <c r="H64" i="4" s="1"/>
  <c r="F68" i="4"/>
  <c r="F72" i="4"/>
  <c r="H72" i="4" s="1"/>
  <c r="F76" i="4"/>
  <c r="F80" i="4"/>
  <c r="H80" i="4" s="1"/>
  <c r="F84" i="4"/>
  <c r="H85" i="4"/>
  <c r="F88" i="4"/>
  <c r="H88" i="4" s="1"/>
  <c r="F92" i="4"/>
  <c r="F96" i="4"/>
  <c r="H96" i="4" s="1"/>
  <c r="I99" i="4"/>
  <c r="F100" i="4"/>
  <c r="H100" i="4" s="1"/>
  <c r="I44" i="3"/>
  <c r="F55" i="3"/>
  <c r="I58" i="3"/>
  <c r="K59" i="9" s="1"/>
  <c r="L59" i="9" s="1"/>
  <c r="F71" i="3"/>
  <c r="H71" i="3" s="1"/>
  <c r="F75" i="3"/>
  <c r="F91" i="3"/>
  <c r="H91" i="3" s="1"/>
  <c r="G3" i="3"/>
  <c r="G7" i="3"/>
  <c r="G11" i="3"/>
  <c r="G15" i="3"/>
  <c r="F19" i="3"/>
  <c r="H19" i="3" s="1"/>
  <c r="F27" i="3"/>
  <c r="F35" i="3"/>
  <c r="H35" i="3" s="1"/>
  <c r="G51" i="3"/>
  <c r="F67" i="3"/>
  <c r="H67" i="3" s="1"/>
  <c r="I72" i="3"/>
  <c r="F87" i="3"/>
  <c r="H59" i="3"/>
  <c r="I66" i="3"/>
  <c r="I86" i="3"/>
  <c r="H12" i="3"/>
  <c r="I5" i="3"/>
  <c r="G25" i="3"/>
  <c r="G33" i="3"/>
  <c r="G37" i="3"/>
  <c r="I37" i="3" s="1"/>
  <c r="H31" i="3"/>
  <c r="F20" i="3"/>
  <c r="H20" i="3" s="1"/>
  <c r="J21" i="9" s="1"/>
  <c r="I23" i="3"/>
  <c r="F24" i="3"/>
  <c r="H24" i="3" s="1"/>
  <c r="H26" i="3"/>
  <c r="J27" i="9" s="1"/>
  <c r="F28" i="3"/>
  <c r="H28" i="3" s="1"/>
  <c r="F32" i="3"/>
  <c r="H32" i="3" s="1"/>
  <c r="J33" i="9" s="1"/>
  <c r="H34" i="3"/>
  <c r="F36" i="3"/>
  <c r="H36" i="3" s="1"/>
  <c r="H38" i="3"/>
  <c r="I39" i="3"/>
  <c r="F40" i="3"/>
  <c r="H40" i="3" s="1"/>
  <c r="I55" i="3"/>
  <c r="I59" i="3"/>
  <c r="H72" i="3"/>
  <c r="I75" i="3"/>
  <c r="H100" i="3"/>
  <c r="J101" i="9" s="1"/>
  <c r="G21" i="3"/>
  <c r="G29" i="3"/>
  <c r="H42" i="3"/>
  <c r="H45" i="3"/>
  <c r="F48" i="3"/>
  <c r="H48" i="3" s="1"/>
  <c r="F52" i="3"/>
  <c r="H52" i="3" s="1"/>
  <c r="H54" i="3"/>
  <c r="F56" i="3"/>
  <c r="H57" i="3"/>
  <c r="H58" i="3"/>
  <c r="F60" i="3"/>
  <c r="H60" i="3" s="1"/>
  <c r="H62" i="3"/>
  <c r="F64" i="3"/>
  <c r="H64" i="3" s="1"/>
  <c r="H65" i="3"/>
  <c r="F68" i="3"/>
  <c r="H68" i="3" s="1"/>
  <c r="H73" i="3"/>
  <c r="F76" i="3"/>
  <c r="H76" i="3" s="1"/>
  <c r="H77" i="3"/>
  <c r="J78" i="9" s="1"/>
  <c r="F80" i="3"/>
  <c r="H80" i="3" s="1"/>
  <c r="F84" i="3"/>
  <c r="H84" i="3" s="1"/>
  <c r="H85" i="3"/>
  <c r="F88" i="3"/>
  <c r="H88" i="3" s="1"/>
  <c r="F92" i="3"/>
  <c r="H92" i="3" s="1"/>
  <c r="H94" i="3"/>
  <c r="F96" i="3"/>
  <c r="H96" i="3" s="1"/>
  <c r="J35" i="9" l="1"/>
  <c r="J65" i="9"/>
  <c r="J58" i="9"/>
  <c r="I40" i="3"/>
  <c r="J32" i="9"/>
  <c r="H16" i="3"/>
  <c r="J17" i="9" s="1"/>
  <c r="H4" i="3"/>
  <c r="I78" i="3"/>
  <c r="H55" i="3"/>
  <c r="H84" i="4"/>
  <c r="J85" i="9" s="1"/>
  <c r="H68" i="4"/>
  <c r="J69" i="9" s="1"/>
  <c r="I23" i="4"/>
  <c r="I7" i="4"/>
  <c r="H94" i="4"/>
  <c r="H22" i="4"/>
  <c r="H15" i="4"/>
  <c r="I53" i="3"/>
  <c r="I57" i="3"/>
  <c r="I39" i="2"/>
  <c r="H65" i="2"/>
  <c r="H65" i="4"/>
  <c r="I46" i="4"/>
  <c r="I18" i="2"/>
  <c r="H15" i="2"/>
  <c r="H50" i="2"/>
  <c r="H98" i="2"/>
  <c r="H31" i="2"/>
  <c r="E45" i="10"/>
  <c r="H70" i="3"/>
  <c r="J63" i="9"/>
  <c r="H56" i="3"/>
  <c r="J57" i="9" s="1"/>
  <c r="K24" i="9"/>
  <c r="L24" i="9" s="1"/>
  <c r="H8" i="3"/>
  <c r="J9" i="9" s="1"/>
  <c r="H14" i="3"/>
  <c r="J68" i="9"/>
  <c r="H92" i="4"/>
  <c r="H14" i="4"/>
  <c r="H35" i="4"/>
  <c r="J36" i="9" s="1"/>
  <c r="H43" i="4"/>
  <c r="I53" i="4"/>
  <c r="I78" i="4"/>
  <c r="I98" i="4"/>
  <c r="I22" i="3"/>
  <c r="I91" i="2"/>
  <c r="H49" i="2"/>
  <c r="H50" i="4"/>
  <c r="I22" i="2"/>
  <c r="I46" i="3"/>
  <c r="I50" i="3"/>
  <c r="I74" i="3"/>
  <c r="I73" i="2"/>
  <c r="I89" i="2"/>
  <c r="H47" i="2"/>
  <c r="H75" i="2"/>
  <c r="J95" i="9"/>
  <c r="J89" i="9"/>
  <c r="I21" i="3"/>
  <c r="K22" i="9" s="1"/>
  <c r="L22" i="9" s="1"/>
  <c r="I47" i="3"/>
  <c r="I33" i="3"/>
  <c r="K34" i="9" s="1"/>
  <c r="L34" i="9" s="1"/>
  <c r="I51" i="3"/>
  <c r="H76" i="4"/>
  <c r="J77" i="9" s="1"/>
  <c r="I27" i="4"/>
  <c r="I73" i="4"/>
  <c r="I63" i="2"/>
  <c r="I95" i="2"/>
  <c r="I37" i="4"/>
  <c r="K38" i="9" s="1"/>
  <c r="L38" i="9" s="1"/>
  <c r="I49" i="4"/>
  <c r="I97" i="4"/>
  <c r="K98" i="9" s="1"/>
  <c r="L98" i="9" s="1"/>
  <c r="H33" i="2"/>
  <c r="I34" i="4"/>
  <c r="K35" i="9" s="1"/>
  <c r="L35" i="9" s="1"/>
  <c r="I63" i="3"/>
  <c r="I10" i="2"/>
  <c r="I26" i="2"/>
  <c r="I45" i="2"/>
  <c r="I61" i="2"/>
  <c r="I77" i="2"/>
  <c r="J59" i="9"/>
  <c r="J53" i="9"/>
  <c r="J43" i="9"/>
  <c r="I35" i="3"/>
  <c r="K28" i="9"/>
  <c r="L28" i="9" s="1"/>
  <c r="J23" i="9"/>
  <c r="H9" i="3"/>
  <c r="J10" i="9" s="1"/>
  <c r="H47" i="4"/>
  <c r="K23" i="9"/>
  <c r="L23" i="9" s="1"/>
  <c r="H95" i="3"/>
  <c r="J96" i="9" s="1"/>
  <c r="I75" i="4"/>
  <c r="H3" i="3"/>
  <c r="J11" i="9"/>
  <c r="K51" i="9"/>
  <c r="L51" i="9" s="1"/>
  <c r="J67" i="9"/>
  <c r="K75" i="9"/>
  <c r="L75" i="9" s="1"/>
  <c r="I83" i="3"/>
  <c r="K84" i="9" s="1"/>
  <c r="L84" i="9" s="1"/>
  <c r="K95" i="9"/>
  <c r="L95" i="9" s="1"/>
  <c r="H101" i="3"/>
  <c r="I17" i="2"/>
  <c r="I64" i="2"/>
  <c r="I87" i="3"/>
  <c r="H21" i="4"/>
  <c r="H89" i="4"/>
  <c r="J45" i="9"/>
  <c r="K64" i="9"/>
  <c r="L64" i="9" s="1"/>
  <c r="J84" i="9"/>
  <c r="R3" i="9"/>
  <c r="J31" i="9"/>
  <c r="H86" i="3"/>
  <c r="J87" i="9" s="1"/>
  <c r="I72" i="2"/>
  <c r="H17" i="3"/>
  <c r="J18" i="9" s="1"/>
  <c r="P4" i="9"/>
  <c r="K50" i="9"/>
  <c r="L50" i="9" s="1"/>
  <c r="G2" i="2"/>
  <c r="I33" i="4"/>
  <c r="H45" i="4"/>
  <c r="H69" i="4"/>
  <c r="H101" i="4"/>
  <c r="K27" i="9"/>
  <c r="L27" i="9" s="1"/>
  <c r="I9" i="2"/>
  <c r="I62" i="3"/>
  <c r="K63" i="9" s="1"/>
  <c r="L63" i="9" s="1"/>
  <c r="I82" i="3"/>
  <c r="K83" i="9" s="1"/>
  <c r="L83" i="9" s="1"/>
  <c r="H98" i="3"/>
  <c r="J99" i="9" s="1"/>
  <c r="I32" i="2"/>
  <c r="I96" i="2"/>
  <c r="K48" i="9"/>
  <c r="L48" i="9" s="1"/>
  <c r="H59" i="4"/>
  <c r="J60" i="9" s="1"/>
  <c r="K43" i="9"/>
  <c r="L43" i="9" s="1"/>
  <c r="I66" i="4"/>
  <c r="K67" i="9" s="1"/>
  <c r="L67" i="9" s="1"/>
  <c r="I40" i="2"/>
  <c r="K47" i="9"/>
  <c r="L47" i="9" s="1"/>
  <c r="K71" i="9"/>
  <c r="L71" i="9" s="1"/>
  <c r="J51" i="9"/>
  <c r="K76" i="9"/>
  <c r="L76" i="9" s="1"/>
  <c r="K62" i="9"/>
  <c r="L62" i="9" s="1"/>
  <c r="J80" i="9"/>
  <c r="C28" i="10"/>
  <c r="I29" i="9" s="1"/>
  <c r="E28" i="10"/>
  <c r="D28" i="10"/>
  <c r="C48" i="10"/>
  <c r="I49" i="9" s="1"/>
  <c r="E48" i="10"/>
  <c r="D48" i="10"/>
  <c r="C79" i="10"/>
  <c r="I80" i="9" s="1"/>
  <c r="E79" i="10"/>
  <c r="D79" i="10"/>
  <c r="C31" i="10"/>
  <c r="I32" i="9" s="1"/>
  <c r="E31" i="10"/>
  <c r="D31" i="10"/>
  <c r="C30" i="10"/>
  <c r="I31" i="9" s="1"/>
  <c r="E30" i="10"/>
  <c r="D30" i="10"/>
  <c r="C9" i="10"/>
  <c r="I10" i="9" s="1"/>
  <c r="E9" i="10"/>
  <c r="D9" i="10"/>
  <c r="I24" i="2"/>
  <c r="H93" i="3"/>
  <c r="J20" i="9"/>
  <c r="I11" i="3"/>
  <c r="K12" i="9" s="1"/>
  <c r="L12" i="9" s="1"/>
  <c r="K79" i="9"/>
  <c r="L79" i="9" s="1"/>
  <c r="I79" i="4"/>
  <c r="I39" i="4"/>
  <c r="K40" i="9" s="1"/>
  <c r="L40" i="9" s="1"/>
  <c r="I65" i="4"/>
  <c r="J90" i="9"/>
  <c r="K70" i="9"/>
  <c r="L70" i="9" s="1"/>
  <c r="C36" i="10"/>
  <c r="I37" i="9" s="1"/>
  <c r="E36" i="10"/>
  <c r="D36" i="10"/>
  <c r="C68" i="10"/>
  <c r="I69" i="9" s="1"/>
  <c r="E68" i="10"/>
  <c r="D68" i="10"/>
  <c r="C63" i="10"/>
  <c r="I64" i="9" s="1"/>
  <c r="E63" i="10"/>
  <c r="D63" i="10"/>
  <c r="C15" i="10"/>
  <c r="I16" i="9" s="1"/>
  <c r="D15" i="10"/>
  <c r="E15" i="10"/>
  <c r="I60" i="2"/>
  <c r="C17" i="10"/>
  <c r="I18" i="9" s="1"/>
  <c r="E17" i="10"/>
  <c r="D17" i="10"/>
  <c r="H82" i="3"/>
  <c r="J83" i="9" s="1"/>
  <c r="H74" i="3"/>
  <c r="J75" i="9" s="1"/>
  <c r="H61" i="3"/>
  <c r="J49" i="9"/>
  <c r="J73" i="9"/>
  <c r="J39" i="9"/>
  <c r="J15" i="9"/>
  <c r="H93" i="4"/>
  <c r="F2" i="4"/>
  <c r="I81" i="3"/>
  <c r="I89" i="3"/>
  <c r="K90" i="9" s="1"/>
  <c r="L90" i="9" s="1"/>
  <c r="K100" i="9"/>
  <c r="L100" i="9" s="1"/>
  <c r="I98" i="3"/>
  <c r="K99" i="9" s="1"/>
  <c r="L99" i="9" s="1"/>
  <c r="K58" i="9"/>
  <c r="L58" i="9" s="1"/>
  <c r="H20" i="2"/>
  <c r="C4" i="10"/>
  <c r="I5" i="9" s="1"/>
  <c r="E4" i="10"/>
  <c r="D4" i="10"/>
  <c r="C8" i="10"/>
  <c r="I9" i="9" s="1"/>
  <c r="E8" i="10"/>
  <c r="D8" i="10"/>
  <c r="C12" i="10"/>
  <c r="I13" i="9" s="1"/>
  <c r="E12" i="10"/>
  <c r="D12" i="10"/>
  <c r="C16" i="10"/>
  <c r="I17" i="9" s="1"/>
  <c r="E16" i="10"/>
  <c r="D16" i="10"/>
  <c r="C56" i="10"/>
  <c r="I57" i="9" s="1"/>
  <c r="E56" i="10"/>
  <c r="D56" i="10"/>
  <c r="C76" i="10"/>
  <c r="I77" i="9" s="1"/>
  <c r="E76" i="10"/>
  <c r="D76" i="10"/>
  <c r="C96" i="10"/>
  <c r="I97" i="9" s="1"/>
  <c r="E96" i="10"/>
  <c r="D96" i="10"/>
  <c r="H17" i="2"/>
  <c r="C51" i="10"/>
  <c r="I52" i="9" s="1"/>
  <c r="D51" i="10"/>
  <c r="E51" i="10"/>
  <c r="C67" i="10"/>
  <c r="I68" i="9" s="1"/>
  <c r="D67" i="10"/>
  <c r="E67" i="10"/>
  <c r="C83" i="10"/>
  <c r="I84" i="9" s="1"/>
  <c r="D83" i="10"/>
  <c r="E83" i="10"/>
  <c r="C99" i="10"/>
  <c r="I100" i="9" s="1"/>
  <c r="D99" i="10"/>
  <c r="E99" i="10"/>
  <c r="C3" i="10"/>
  <c r="I4" i="9" s="1"/>
  <c r="D3" i="10"/>
  <c r="E3" i="10"/>
  <c r="C19" i="10"/>
  <c r="I20" i="9" s="1"/>
  <c r="D19" i="10"/>
  <c r="E19" i="10"/>
  <c r="C35" i="10"/>
  <c r="I36" i="9" s="1"/>
  <c r="D35" i="10"/>
  <c r="E35" i="10"/>
  <c r="C10" i="10"/>
  <c r="I11" i="9" s="1"/>
  <c r="D10" i="10"/>
  <c r="E10" i="10"/>
  <c r="C18" i="10"/>
  <c r="I19" i="9" s="1"/>
  <c r="D18" i="10"/>
  <c r="E18" i="10"/>
  <c r="C26" i="10"/>
  <c r="I27" i="9" s="1"/>
  <c r="D26" i="10"/>
  <c r="E26" i="10"/>
  <c r="C50" i="10"/>
  <c r="I51" i="9" s="1"/>
  <c r="D50" i="10"/>
  <c r="E50" i="10"/>
  <c r="C70" i="10"/>
  <c r="I71" i="9" s="1"/>
  <c r="E70" i="10"/>
  <c r="D70" i="10"/>
  <c r="C82" i="10"/>
  <c r="I83" i="9" s="1"/>
  <c r="D82" i="10"/>
  <c r="E82" i="10"/>
  <c r="C90" i="10"/>
  <c r="I91" i="9" s="1"/>
  <c r="D90" i="10"/>
  <c r="E90" i="10"/>
  <c r="I11" i="2"/>
  <c r="I36" i="2"/>
  <c r="I68" i="2"/>
  <c r="C41" i="10"/>
  <c r="I42" i="9" s="1"/>
  <c r="E41" i="10"/>
  <c r="D41" i="10"/>
  <c r="I100" i="2"/>
  <c r="I13" i="2"/>
  <c r="I2" i="2" s="1"/>
  <c r="J93" i="9"/>
  <c r="J81" i="9"/>
  <c r="J66" i="9"/>
  <c r="J61" i="9"/>
  <c r="H46" i="3"/>
  <c r="J47" i="9" s="1"/>
  <c r="I29" i="3"/>
  <c r="J37" i="9"/>
  <c r="J25" i="9"/>
  <c r="H18" i="3"/>
  <c r="J19" i="9" s="1"/>
  <c r="I10" i="3"/>
  <c r="K11" i="9" s="1"/>
  <c r="L11" i="9" s="1"/>
  <c r="K17" i="9"/>
  <c r="L17" i="9" s="1"/>
  <c r="K9" i="9"/>
  <c r="L9" i="9" s="1"/>
  <c r="I3" i="3"/>
  <c r="H75" i="3"/>
  <c r="I15" i="4"/>
  <c r="I19" i="4"/>
  <c r="H70" i="4"/>
  <c r="H54" i="4"/>
  <c r="J55" i="9" s="1"/>
  <c r="H71" i="4"/>
  <c r="H63" i="4"/>
  <c r="J64" i="9" s="1"/>
  <c r="H91" i="4"/>
  <c r="J92" i="9" s="1"/>
  <c r="I29" i="4"/>
  <c r="I13" i="4"/>
  <c r="I81" i="4"/>
  <c r="I25" i="4"/>
  <c r="K66" i="9"/>
  <c r="L66" i="9" s="1"/>
  <c r="K74" i="9"/>
  <c r="L74" i="9" s="1"/>
  <c r="I101" i="3"/>
  <c r="K55" i="9"/>
  <c r="L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I25" i="9" s="1"/>
  <c r="E24" i="10"/>
  <c r="D24" i="10"/>
  <c r="C32" i="10"/>
  <c r="I33" i="9" s="1"/>
  <c r="E32" i="10"/>
  <c r="D32" i="10"/>
  <c r="C40" i="10"/>
  <c r="I41" i="9" s="1"/>
  <c r="E40" i="10"/>
  <c r="D40" i="10"/>
  <c r="C64" i="10"/>
  <c r="I65" i="9" s="1"/>
  <c r="E64" i="10"/>
  <c r="D64" i="10"/>
  <c r="C72" i="10"/>
  <c r="I73" i="9" s="1"/>
  <c r="E72" i="10"/>
  <c r="D72" i="10"/>
  <c r="C84" i="10"/>
  <c r="I85" i="9" s="1"/>
  <c r="E84" i="10"/>
  <c r="D84" i="10"/>
  <c r="C92" i="10"/>
  <c r="I93" i="9" s="1"/>
  <c r="E92" i="10"/>
  <c r="D92" i="10"/>
  <c r="H18" i="2"/>
  <c r="H22" i="2"/>
  <c r="H26" i="2"/>
  <c r="C55" i="10"/>
  <c r="I56" i="9" s="1"/>
  <c r="E55" i="10"/>
  <c r="D55" i="10"/>
  <c r="C71" i="10"/>
  <c r="I72" i="9" s="1"/>
  <c r="E71" i="10"/>
  <c r="D71" i="10"/>
  <c r="C87" i="10"/>
  <c r="I88" i="9" s="1"/>
  <c r="E87" i="10"/>
  <c r="D87" i="10"/>
  <c r="C7" i="10"/>
  <c r="I8" i="9" s="1"/>
  <c r="D7" i="10"/>
  <c r="E7" i="10"/>
  <c r="C23" i="10"/>
  <c r="I24" i="9" s="1"/>
  <c r="E23" i="10"/>
  <c r="D23" i="10"/>
  <c r="C39" i="10"/>
  <c r="I40" i="9" s="1"/>
  <c r="E39" i="10"/>
  <c r="D39" i="10"/>
  <c r="C38" i="10"/>
  <c r="I39" i="9" s="1"/>
  <c r="E38" i="10"/>
  <c r="D38" i="10"/>
  <c r="C42" i="10"/>
  <c r="I43" i="9" s="1"/>
  <c r="D42" i="10"/>
  <c r="E42" i="10"/>
  <c r="C86" i="10"/>
  <c r="I87" i="9" s="1"/>
  <c r="E86" i="10"/>
  <c r="D86" i="10"/>
  <c r="C98" i="10"/>
  <c r="I99" i="9" s="1"/>
  <c r="D98" i="10"/>
  <c r="E98" i="10"/>
  <c r="I44" i="2"/>
  <c r="I76" i="2"/>
  <c r="C13" i="10"/>
  <c r="I14" i="9" s="1"/>
  <c r="E13" i="10"/>
  <c r="D13" i="10"/>
  <c r="C21" i="10"/>
  <c r="I22" i="9" s="1"/>
  <c r="E21" i="10"/>
  <c r="D21" i="10"/>
  <c r="I30" i="3"/>
  <c r="K31" i="9" s="1"/>
  <c r="L31" i="9" s="1"/>
  <c r="I15" i="2"/>
  <c r="I48" i="2"/>
  <c r="I80" i="2"/>
  <c r="I3" i="2"/>
  <c r="I25" i="2"/>
  <c r="K7" i="9"/>
  <c r="L7" i="9" s="1"/>
  <c r="K42" i="9"/>
  <c r="L42" i="9" s="1"/>
  <c r="C20" i="10"/>
  <c r="I21" i="9" s="1"/>
  <c r="E20" i="10"/>
  <c r="D20" i="10"/>
  <c r="C44" i="10"/>
  <c r="I45" i="9" s="1"/>
  <c r="E44" i="10"/>
  <c r="D44" i="10"/>
  <c r="C88" i="10"/>
  <c r="I89" i="9" s="1"/>
  <c r="E88" i="10"/>
  <c r="D88" i="10"/>
  <c r="C95" i="10"/>
  <c r="I96" i="9" s="1"/>
  <c r="E95" i="10"/>
  <c r="D95" i="10"/>
  <c r="C47" i="10"/>
  <c r="I48" i="9" s="1"/>
  <c r="E47" i="10"/>
  <c r="D47" i="10"/>
  <c r="C58" i="10"/>
  <c r="I59" i="9" s="1"/>
  <c r="D58" i="10"/>
  <c r="E58" i="10"/>
  <c r="I92" i="2"/>
  <c r="C93" i="10"/>
  <c r="I94" i="9" s="1"/>
  <c r="E93" i="10"/>
  <c r="D93" i="10"/>
  <c r="J97" i="9"/>
  <c r="J91" i="9"/>
  <c r="J86" i="9"/>
  <c r="J71" i="9"/>
  <c r="J46" i="9"/>
  <c r="J79" i="9"/>
  <c r="K60" i="9"/>
  <c r="L60" i="9" s="1"/>
  <c r="J41" i="9"/>
  <c r="K36" i="9"/>
  <c r="L36" i="9" s="1"/>
  <c r="J29" i="9"/>
  <c r="I48" i="3"/>
  <c r="I25" i="3"/>
  <c r="K26" i="9" s="1"/>
  <c r="L26" i="9" s="1"/>
  <c r="J13" i="9"/>
  <c r="K87" i="9"/>
  <c r="L87" i="9" s="1"/>
  <c r="I15" i="3"/>
  <c r="I7" i="3"/>
  <c r="K8" i="9" s="1"/>
  <c r="L8" i="9" s="1"/>
  <c r="J72" i="9"/>
  <c r="H6" i="4"/>
  <c r="J7" i="9" s="1"/>
  <c r="H75" i="4"/>
  <c r="G2" i="4"/>
  <c r="I87" i="4"/>
  <c r="K88" i="9" s="1"/>
  <c r="L88" i="9" s="1"/>
  <c r="I55" i="4"/>
  <c r="K56" i="9" s="1"/>
  <c r="L56" i="9" s="1"/>
  <c r="K15" i="9"/>
  <c r="L15" i="9" s="1"/>
  <c r="K10" i="9"/>
  <c r="L10" i="9" s="1"/>
  <c r="J24" i="9"/>
  <c r="J48" i="9"/>
  <c r="K86" i="9"/>
  <c r="L86" i="9" s="1"/>
  <c r="K39" i="9"/>
  <c r="L39" i="9" s="1"/>
  <c r="H2" i="7"/>
  <c r="C52" i="10"/>
  <c r="I53" i="9" s="1"/>
  <c r="E52" i="10"/>
  <c r="D52" i="10"/>
  <c r="C60" i="10"/>
  <c r="I61" i="9" s="1"/>
  <c r="E60" i="10"/>
  <c r="D60" i="10"/>
  <c r="C80" i="10"/>
  <c r="I81" i="9" s="1"/>
  <c r="E80" i="10"/>
  <c r="D80" i="10"/>
  <c r="C100" i="10"/>
  <c r="I101" i="9" s="1"/>
  <c r="E100" i="10"/>
  <c r="D100" i="10"/>
  <c r="C59" i="10"/>
  <c r="I60" i="9" s="1"/>
  <c r="D59" i="10"/>
  <c r="E59" i="10"/>
  <c r="C75" i="10"/>
  <c r="I76" i="9" s="1"/>
  <c r="D75" i="10"/>
  <c r="E75" i="10"/>
  <c r="C91" i="10"/>
  <c r="I92" i="9" s="1"/>
  <c r="D91" i="10"/>
  <c r="E91" i="10"/>
  <c r="C11" i="10"/>
  <c r="I12" i="9" s="1"/>
  <c r="D11" i="10"/>
  <c r="E11" i="10"/>
  <c r="C27" i="10"/>
  <c r="I28" i="9" s="1"/>
  <c r="D27" i="10"/>
  <c r="E27" i="10"/>
  <c r="C43" i="10"/>
  <c r="I44" i="9" s="1"/>
  <c r="D43" i="10"/>
  <c r="E43" i="10"/>
  <c r="C6" i="10"/>
  <c r="I7" i="9" s="1"/>
  <c r="D6" i="10"/>
  <c r="E6" i="10"/>
  <c r="C14" i="10"/>
  <c r="I15" i="9" s="1"/>
  <c r="D14" i="10"/>
  <c r="E14" i="10"/>
  <c r="C22" i="10"/>
  <c r="I23" i="9" s="1"/>
  <c r="E22" i="10"/>
  <c r="D22" i="10"/>
  <c r="C34" i="10"/>
  <c r="I35" i="9" s="1"/>
  <c r="D34" i="10"/>
  <c r="E34" i="10"/>
  <c r="C46" i="10"/>
  <c r="I47" i="9" s="1"/>
  <c r="E46" i="10"/>
  <c r="D46" i="10"/>
  <c r="C54" i="10"/>
  <c r="I55" i="9" s="1"/>
  <c r="E54" i="10"/>
  <c r="D54" i="10"/>
  <c r="C62" i="10"/>
  <c r="I63" i="9" s="1"/>
  <c r="E62" i="10"/>
  <c r="D62" i="10"/>
  <c r="C66" i="10"/>
  <c r="I67" i="9" s="1"/>
  <c r="D66" i="10"/>
  <c r="E66" i="10"/>
  <c r="C74" i="10"/>
  <c r="I75" i="9" s="1"/>
  <c r="D74" i="10"/>
  <c r="E74" i="10"/>
  <c r="C78" i="10"/>
  <c r="I79" i="9" s="1"/>
  <c r="E78" i="10"/>
  <c r="D78" i="10"/>
  <c r="C94" i="10"/>
  <c r="I95" i="9" s="1"/>
  <c r="E94" i="10"/>
  <c r="D94" i="10"/>
  <c r="I21" i="2"/>
  <c r="I52" i="2"/>
  <c r="I84" i="2"/>
  <c r="C65" i="10"/>
  <c r="I66" i="9" s="1"/>
  <c r="E65" i="10"/>
  <c r="D65" i="10"/>
  <c r="C69" i="10"/>
  <c r="I70" i="9" s="1"/>
  <c r="E69" i="10"/>
  <c r="D69" i="10"/>
  <c r="I56" i="2"/>
  <c r="I88" i="2"/>
  <c r="I16" i="2"/>
  <c r="H6" i="2"/>
  <c r="H2" i="8"/>
  <c r="I2" i="8"/>
  <c r="I2" i="7"/>
  <c r="H2" i="6"/>
  <c r="Q6" i="9" s="1"/>
  <c r="H2" i="5"/>
  <c r="I2" i="5"/>
  <c r="I79" i="3"/>
  <c r="K80" i="9" s="1"/>
  <c r="L80" i="9" s="1"/>
  <c r="I5" i="4"/>
  <c r="K6" i="9" s="1"/>
  <c r="L6" i="9" s="1"/>
  <c r="H87" i="4"/>
  <c r="F2" i="3"/>
  <c r="H69" i="3"/>
  <c r="H53" i="3"/>
  <c r="H41" i="3"/>
  <c r="J42" i="9" s="1"/>
  <c r="I28" i="3"/>
  <c r="I91" i="3"/>
  <c r="H11" i="3"/>
  <c r="J12" i="9" s="1"/>
  <c r="I77" i="4"/>
  <c r="I51" i="4"/>
  <c r="K52" i="9" s="1"/>
  <c r="L52" i="9" s="1"/>
  <c r="H81" i="4"/>
  <c r="H61" i="4"/>
  <c r="H53" i="4"/>
  <c r="I3" i="4"/>
  <c r="H37" i="4"/>
  <c r="I101" i="4"/>
  <c r="I45" i="4"/>
  <c r="K46" i="9" s="1"/>
  <c r="L46" i="9" s="1"/>
  <c r="H49" i="3"/>
  <c r="J50" i="9" s="1"/>
  <c r="I67" i="3"/>
  <c r="K68" i="9" s="1"/>
  <c r="L68" i="9" s="1"/>
  <c r="H87" i="3"/>
  <c r="J88" i="9" s="1"/>
  <c r="H55" i="4"/>
  <c r="J56" i="9" s="1"/>
  <c r="H97" i="3"/>
  <c r="J98" i="9" s="1"/>
  <c r="H81" i="3"/>
  <c r="I84" i="3"/>
  <c r="I13" i="3"/>
  <c r="H27" i="3"/>
  <c r="H43" i="3"/>
  <c r="J44" i="9" s="1"/>
  <c r="H99" i="3"/>
  <c r="J100" i="9" s="1"/>
  <c r="H33" i="4"/>
  <c r="I17" i="4"/>
  <c r="K18" i="9" s="1"/>
  <c r="L18" i="9" s="1"/>
  <c r="F2" i="2"/>
  <c r="I93" i="4"/>
  <c r="K94" i="9" s="1"/>
  <c r="L94" i="9" s="1"/>
  <c r="H25" i="4"/>
  <c r="I95" i="4"/>
  <c r="K96" i="9" s="1"/>
  <c r="L96" i="9" s="1"/>
  <c r="H13" i="4"/>
  <c r="J14" i="9" s="1"/>
  <c r="H73" i="4"/>
  <c r="J74" i="9" s="1"/>
  <c r="I91" i="4"/>
  <c r="H27" i="4"/>
  <c r="I43" i="4"/>
  <c r="K44" i="9" s="1"/>
  <c r="L44" i="9" s="1"/>
  <c r="I76" i="4"/>
  <c r="H39" i="4"/>
  <c r="J40" i="9" s="1"/>
  <c r="I31" i="4"/>
  <c r="K32" i="9" s="1"/>
  <c r="L32" i="9" s="1"/>
  <c r="I28" i="4"/>
  <c r="I56" i="4"/>
  <c r="I68" i="4"/>
  <c r="I60" i="4"/>
  <c r="I36" i="4"/>
  <c r="I44" i="4"/>
  <c r="K45" i="9" s="1"/>
  <c r="L45" i="9" s="1"/>
  <c r="I80" i="4"/>
  <c r="I20" i="4"/>
  <c r="I100" i="4"/>
  <c r="K101" i="9" s="1"/>
  <c r="L101" i="9" s="1"/>
  <c r="H4" i="4"/>
  <c r="I4" i="4"/>
  <c r="K5" i="9" s="1"/>
  <c r="L5" i="9" s="1"/>
  <c r="I40" i="4"/>
  <c r="K41" i="9" s="1"/>
  <c r="L41" i="9" s="1"/>
  <c r="I64" i="4"/>
  <c r="I84" i="4"/>
  <c r="I88" i="4"/>
  <c r="I48" i="4"/>
  <c r="H3" i="4"/>
  <c r="J4" i="9" s="1"/>
  <c r="I18" i="4"/>
  <c r="K19" i="9" s="1"/>
  <c r="L19" i="9" s="1"/>
  <c r="I72" i="4"/>
  <c r="K73" i="9" s="1"/>
  <c r="L73" i="9" s="1"/>
  <c r="I96" i="4"/>
  <c r="I32" i="4"/>
  <c r="I52" i="4"/>
  <c r="I92" i="4"/>
  <c r="I24" i="4"/>
  <c r="I60" i="3"/>
  <c r="I19" i="3"/>
  <c r="K20" i="9" s="1"/>
  <c r="L20" i="9" s="1"/>
  <c r="I20" i="3"/>
  <c r="H37" i="3"/>
  <c r="J38" i="9" s="1"/>
  <c r="H7" i="3"/>
  <c r="J8" i="9" s="1"/>
  <c r="H25" i="3"/>
  <c r="I88" i="3"/>
  <c r="K89" i="9" s="1"/>
  <c r="L89" i="9" s="1"/>
  <c r="I71" i="3"/>
  <c r="K72" i="9" s="1"/>
  <c r="L72" i="9" s="1"/>
  <c r="I96" i="3"/>
  <c r="H15" i="3"/>
  <c r="J16" i="9" s="1"/>
  <c r="H51" i="3"/>
  <c r="J52" i="9" s="1"/>
  <c r="I68" i="3"/>
  <c r="I52" i="3"/>
  <c r="I80" i="3"/>
  <c r="H21" i="3"/>
  <c r="J22" i="9" s="1"/>
  <c r="H29" i="3"/>
  <c r="J30" i="9" s="1"/>
  <c r="I56" i="3"/>
  <c r="I92" i="3"/>
  <c r="I32" i="3"/>
  <c r="I64" i="3"/>
  <c r="I76" i="3"/>
  <c r="I36" i="3"/>
  <c r="I24" i="3"/>
  <c r="H33" i="3"/>
  <c r="J34" i="9" l="1"/>
  <c r="K65" i="9"/>
  <c r="L65" i="9" s="1"/>
  <c r="K69" i="9"/>
  <c r="L69" i="9" s="1"/>
  <c r="J70" i="9"/>
  <c r="S7" i="9"/>
  <c r="T7" i="9" s="1"/>
  <c r="K33" i="9"/>
  <c r="L33" i="9" s="1"/>
  <c r="K16" i="9"/>
  <c r="L16" i="9" s="1"/>
  <c r="K54" i="9"/>
  <c r="L54" i="9" s="1"/>
  <c r="K14" i="9"/>
  <c r="L14" i="9" s="1"/>
  <c r="K37" i="9"/>
  <c r="L37" i="9" s="1"/>
  <c r="K93" i="9"/>
  <c r="L93" i="9" s="1"/>
  <c r="K81" i="9"/>
  <c r="L81" i="9" s="1"/>
  <c r="J26" i="9"/>
  <c r="J5" i="9"/>
  <c r="Q5" i="9"/>
  <c r="Q8" i="9"/>
  <c r="S6" i="9"/>
  <c r="T6" i="9" s="1"/>
  <c r="J62" i="9"/>
  <c r="Q7" i="9"/>
  <c r="J102" i="9"/>
  <c r="K92" i="9"/>
  <c r="L92" i="9" s="1"/>
  <c r="H2" i="2"/>
  <c r="S5" i="9"/>
  <c r="T5" i="9" s="1"/>
  <c r="S8" i="9"/>
  <c r="T8" i="9" s="1"/>
  <c r="K77" i="9"/>
  <c r="L77" i="9" s="1"/>
  <c r="K57" i="9"/>
  <c r="L57" i="9" s="1"/>
  <c r="K53" i="9"/>
  <c r="L53" i="9" s="1"/>
  <c r="K97" i="9"/>
  <c r="L97" i="9" s="1"/>
  <c r="K61" i="9"/>
  <c r="L61" i="9" s="1"/>
  <c r="J82" i="9"/>
  <c r="J54" i="9"/>
  <c r="K49" i="9"/>
  <c r="L49" i="9" s="1"/>
  <c r="K78" i="9"/>
  <c r="L78" i="9" s="1"/>
  <c r="E2" i="10"/>
  <c r="J76" i="9"/>
  <c r="K30" i="9"/>
  <c r="L30" i="9" s="1"/>
  <c r="D2" i="10"/>
  <c r="J94" i="9"/>
  <c r="K85" i="9"/>
  <c r="L85" i="9" s="1"/>
  <c r="J28" i="9"/>
  <c r="I2" i="3"/>
  <c r="K25" i="9"/>
  <c r="L25" i="9" s="1"/>
  <c r="K21" i="9"/>
  <c r="L21" i="9" s="1"/>
  <c r="K29" i="9"/>
  <c r="L29" i="9" s="1"/>
  <c r="K102" i="9"/>
  <c r="L102" i="9" s="1"/>
  <c r="K4" i="9"/>
  <c r="K82" i="9"/>
  <c r="L82" i="9" s="1"/>
  <c r="H2" i="3"/>
  <c r="Q3" i="9" s="1"/>
  <c r="I2" i="4"/>
  <c r="S4" i="9" s="1"/>
  <c r="T4" i="9" s="1"/>
  <c r="H2" i="4"/>
  <c r="J3" i="9" l="1"/>
  <c r="Q4" i="9"/>
  <c r="S3" i="9"/>
  <c r="T3" i="9" s="1"/>
  <c r="L4" i="9"/>
  <c r="L2" i="9" s="1"/>
  <c r="K3" i="9"/>
  <c r="K2" i="9"/>
  <c r="J2" i="9"/>
</calcChain>
</file>

<file path=xl/sharedStrings.xml><?xml version="1.0" encoding="utf-8"?>
<sst xmlns="http://schemas.openxmlformats.org/spreadsheetml/2006/main" count="184" uniqueCount="147">
  <si>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</si>
  <si>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</si>
  <si>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</si>
  <si>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</si>
  <si>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</si>
  <si>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</si>
  <si>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</si>
  <si>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</si>
  <si>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</si>
  <si>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</si>
  <si>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</si>
  <si>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</si>
  <si>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</si>
  <si>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</si>
  <si>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</si>
  <si>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</si>
  <si>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</si>
  <si>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</si>
  <si>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</si>
  <si>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</si>
  <si>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</si>
  <si>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</si>
  <si>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</si>
  <si>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</si>
  <si>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</si>
  <si>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</si>
  <si>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</si>
  <si>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</si>
  <si>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</si>
  <si>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</si>
  <si>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</si>
  <si>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</si>
  <si>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</si>
  <si>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</si>
  <si>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</si>
  <si>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</si>
  <si>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</si>
  <si>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</si>
  <si>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</si>
  <si>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</si>
  <si>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</si>
  <si>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</si>
  <si>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</si>
  <si>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</si>
  <si>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</si>
  <si>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</si>
  <si>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</si>
  <si>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</si>
  <si>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</si>
  <si>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</si>
  <si>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</si>
  <si>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</si>
  <si>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</si>
  <si>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</si>
  <si>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</si>
  <si>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</si>
  <si>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</si>
  <si>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</si>
  <si>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</si>
  <si>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</si>
  <si>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</si>
  <si>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</si>
  <si>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</si>
  <si>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</si>
  <si>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</si>
  <si>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</si>
  <si>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</si>
  <si>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</si>
  <si>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</si>
  <si>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</si>
  <si>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</si>
  <si>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</si>
  <si>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</si>
  <si>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</si>
  <si>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</si>
  <si>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</si>
  <si>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</si>
  <si>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</si>
  <si>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</si>
  <si>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</si>
  <si>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</si>
  <si>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</si>
  <si>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</si>
  <si>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</si>
  <si>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</si>
  <si>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</si>
  <si>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</si>
  <si>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</si>
  <si>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</si>
  <si>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</si>
  <si>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</si>
  <si>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</si>
  <si>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</si>
  <si>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</si>
  <si>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</si>
  <si>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</si>
  <si>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</si>
  <si>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</si>
  <si>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</si>
  <si>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</si>
  <si>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</si>
  <si>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</si>
  <si>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</si>
  <si>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</si>
  <si>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</si>
  <si>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</si>
  <si>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</si>
  <si>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</si>
  <si>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</si>
  <si>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</si>
  <si>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</si>
  <si>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</si>
  <si>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</si>
  <si>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</si>
  <si>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</si>
  <si>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</si>
  <si>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</si>
  <si>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</si>
  <si>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</si>
  <si>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</si>
  <si>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</si>
  <si>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</si>
  <si>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</si>
  <si>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</si>
  <si>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</si>
  <si>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</si>
  <si>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</si>
  <si>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</si>
  <si>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</si>
  <si>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</si>
  <si>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</si>
  <si>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</si>
  <si>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</si>
  <si>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</si>
  <si>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</si>
  <si>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</si>
  <si>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</si>
  <si>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</si>
  <si>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</si>
  <si>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</si>
  <si>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Total Wins</t>
  </si>
  <si>
    <t>Won at least once</t>
  </si>
  <si>
    <t>PVI</t>
  </si>
  <si>
    <t>House Districts Proportionality Analysis by Statewide Elections</t>
  </si>
  <si>
    <t>District</t>
  </si>
  <si>
    <t>2016-2020 D %</t>
  </si>
  <si>
    <t>2016-2020 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</si>
</sst>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 District Symmetry (New Plan)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2016-2020 D %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Summary!$B$4:$B$102</c:f>
              <c:numCache>
                <c:formatCode>0.00%</c:formatCode>
                <c:ptCount val="99"/>
                <c:pt idx="0">
                  <c:v>0.20003753753753753</c:v>
                </c:pt>
                <c:pt idx="1">
                  <c:v>0.23872565574693233</c:v>
                </c:pt>
                <c:pt idx="2">
                  <c:v>0.23954186086004869</c:v>
                </c:pt>
                <c:pt idx="3">
                  <c:v>0.24093337746465554</c:v>
                </c:pt>
                <c:pt idx="4">
                  <c:v>0.25136401212455223</c:v>
                </c:pt>
                <c:pt idx="5">
                  <c:v>0.25176923931972284</c:v>
                </c:pt>
                <c:pt idx="6">
                  <c:v>0.25554038637766263</c:v>
                </c:pt>
                <c:pt idx="7">
                  <c:v>0.2624329765392972</c:v>
                </c:pt>
                <c:pt idx="8">
                  <c:v>0.26558106075469229</c:v>
                </c:pt>
                <c:pt idx="9">
                  <c:v>0.27903303207230262</c:v>
                </c:pt>
                <c:pt idx="10">
                  <c:v>0.28451652266330768</c:v>
                </c:pt>
                <c:pt idx="11">
                  <c:v>0.28804790691504484</c:v>
                </c:pt>
                <c:pt idx="12">
                  <c:v>0.28958867274484268</c:v>
                </c:pt>
                <c:pt idx="13">
                  <c:v>0.29551092086488862</c:v>
                </c:pt>
                <c:pt idx="14">
                  <c:v>0.29702872884691067</c:v>
                </c:pt>
                <c:pt idx="15">
                  <c:v>0.30078334364048648</c:v>
                </c:pt>
                <c:pt idx="16">
                  <c:v>0.3022401120056003</c:v>
                </c:pt>
                <c:pt idx="17">
                  <c:v>0.30444071417671298</c:v>
                </c:pt>
                <c:pt idx="18">
                  <c:v>0.30726191315795659</c:v>
                </c:pt>
                <c:pt idx="19">
                  <c:v>0.31274150158963071</c:v>
                </c:pt>
                <c:pt idx="20">
                  <c:v>0.31574963732312933</c:v>
                </c:pt>
                <c:pt idx="21">
                  <c:v>0.31745758702990945</c:v>
                </c:pt>
                <c:pt idx="22">
                  <c:v>0.32080891425046265</c:v>
                </c:pt>
                <c:pt idx="23">
                  <c:v>0.32456392735119582</c:v>
                </c:pt>
                <c:pt idx="24">
                  <c:v>0.32686704024452368</c:v>
                </c:pt>
                <c:pt idx="25">
                  <c:v>0.32706896902393884</c:v>
                </c:pt>
                <c:pt idx="26">
                  <c:v>0.32738850616388687</c:v>
                </c:pt>
                <c:pt idx="27">
                  <c:v>0.33162543412082496</c:v>
                </c:pt>
                <c:pt idx="28">
                  <c:v>0.33962548753420818</c:v>
                </c:pt>
                <c:pt idx="29">
                  <c:v>0.34000475398145946</c:v>
                </c:pt>
                <c:pt idx="30">
                  <c:v>0.35908987107890966</c:v>
                </c:pt>
                <c:pt idx="31">
                  <c:v>0.36719354084623546</c:v>
                </c:pt>
                <c:pt idx="32">
                  <c:v>0.36844438697282617</c:v>
                </c:pt>
                <c:pt idx="33">
                  <c:v>0.36882229232386959</c:v>
                </c:pt>
                <c:pt idx="34">
                  <c:v>0.36882810359724361</c:v>
                </c:pt>
                <c:pt idx="35">
                  <c:v>0.37005498065495473</c:v>
                </c:pt>
                <c:pt idx="36">
                  <c:v>0.37227164723434825</c:v>
                </c:pt>
                <c:pt idx="37">
                  <c:v>0.37884911470361815</c:v>
                </c:pt>
                <c:pt idx="38">
                  <c:v>0.3924365986103272</c:v>
                </c:pt>
                <c:pt idx="39">
                  <c:v>0.39473972202969393</c:v>
                </c:pt>
                <c:pt idx="40">
                  <c:v>0.39476418388376966</c:v>
                </c:pt>
                <c:pt idx="41">
                  <c:v>0.39505818129579084</c:v>
                </c:pt>
                <c:pt idx="42">
                  <c:v>0.39545181627138998</c:v>
                </c:pt>
                <c:pt idx="43">
                  <c:v>0.39825413342582955</c:v>
                </c:pt>
                <c:pt idx="44">
                  <c:v>0.39936669019323578</c:v>
                </c:pt>
                <c:pt idx="45">
                  <c:v>0.40330741214686483</c:v>
                </c:pt>
                <c:pt idx="46">
                  <c:v>0.40843569816996739</c:v>
                </c:pt>
                <c:pt idx="47">
                  <c:v>0.4140458298543464</c:v>
                </c:pt>
                <c:pt idx="48">
                  <c:v>0.4167551175132676</c:v>
                </c:pt>
                <c:pt idx="49">
                  <c:v>0.42642093415869442</c:v>
                </c:pt>
                <c:pt idx="50">
                  <c:v>0.42728160078086874</c:v>
                </c:pt>
                <c:pt idx="51">
                  <c:v>0.43614611008785514</c:v>
                </c:pt>
                <c:pt idx="52">
                  <c:v>0.44041228258535536</c:v>
                </c:pt>
                <c:pt idx="53">
                  <c:v>0.46115926549726821</c:v>
                </c:pt>
                <c:pt idx="54">
                  <c:v>0.4895872349988763</c:v>
                </c:pt>
                <c:pt idx="55">
                  <c:v>0.5001727712508639</c:v>
                </c:pt>
                <c:pt idx="56">
                  <c:v>0.51102981931049773</c:v>
                </c:pt>
                <c:pt idx="57">
                  <c:v>0.51140149712258232</c:v>
                </c:pt>
                <c:pt idx="58">
                  <c:v>0.52070743695109178</c:v>
                </c:pt>
                <c:pt idx="59">
                  <c:v>0.52247929903858625</c:v>
                </c:pt>
                <c:pt idx="60">
                  <c:v>0.52550302518643588</c:v>
                </c:pt>
                <c:pt idx="61">
                  <c:v>0.5255333240379253</c:v>
                </c:pt>
                <c:pt idx="62">
                  <c:v>0.52606825581862759</c:v>
                </c:pt>
                <c:pt idx="63">
                  <c:v>0.53667741592544027</c:v>
                </c:pt>
                <c:pt idx="64">
                  <c:v>0.53776614725823724</c:v>
                </c:pt>
                <c:pt idx="65">
                  <c:v>0.54073990863476373</c:v>
                </c:pt>
                <c:pt idx="66">
                  <c:v>0.54129089705244415</c:v>
                </c:pt>
                <c:pt idx="67">
                  <c:v>0.54217933252915163</c:v>
                </c:pt>
                <c:pt idx="68">
                  <c:v>0.5459020675520907</c:v>
                </c:pt>
                <c:pt idx="69">
                  <c:v>0.54723601060542626</c:v>
                </c:pt>
                <c:pt idx="70">
                  <c:v>0.54860444785603102</c:v>
                </c:pt>
                <c:pt idx="71">
                  <c:v>0.54888335811047828</c:v>
                </c:pt>
                <c:pt idx="72">
                  <c:v>0.54946153218568983</c:v>
                </c:pt>
                <c:pt idx="73">
                  <c:v>0.55030033580854187</c:v>
                </c:pt>
                <c:pt idx="74">
                  <c:v>0.55179210013003899</c:v>
                </c:pt>
                <c:pt idx="75">
                  <c:v>0.55532425940752606</c:v>
                </c:pt>
                <c:pt idx="76">
                  <c:v>0.55711441842828702</c:v>
                </c:pt>
                <c:pt idx="77">
                  <c:v>0.56670580976454432</c:v>
                </c:pt>
                <c:pt idx="78">
                  <c:v>0.56783851825211296</c:v>
                </c:pt>
                <c:pt idx="79">
                  <c:v>0.65159029782614064</c:v>
                </c:pt>
                <c:pt idx="80">
                  <c:v>0.65276657254269199</c:v>
                </c:pt>
                <c:pt idx="81">
                  <c:v>0.65408947130591955</c:v>
                </c:pt>
                <c:pt idx="82">
                  <c:v>0.65415605560890078</c:v>
                </c:pt>
                <c:pt idx="83">
                  <c:v>0.65806199949519284</c:v>
                </c:pt>
                <c:pt idx="84">
                  <c:v>0.66006621809249177</c:v>
                </c:pt>
                <c:pt idx="85">
                  <c:v>0.66286060728540397</c:v>
                </c:pt>
                <c:pt idx="86">
                  <c:v>0.69199615455419416</c:v>
                </c:pt>
                <c:pt idx="87">
                  <c:v>0.69334437238397495</c:v>
                </c:pt>
                <c:pt idx="88">
                  <c:v>0.69898031583855336</c:v>
                </c:pt>
                <c:pt idx="89">
                  <c:v>0.71816068881728379</c:v>
                </c:pt>
                <c:pt idx="90">
                  <c:v>0.72100784935824802</c:v>
                </c:pt>
                <c:pt idx="91">
                  <c:v>0.72805880953010549</c:v>
                </c:pt>
                <c:pt idx="92">
                  <c:v>0.72988017973040442</c:v>
                </c:pt>
                <c:pt idx="93">
                  <c:v>0.79372166506388242</c:v>
                </c:pt>
                <c:pt idx="94">
                  <c:v>0.80139698467743914</c:v>
                </c:pt>
                <c:pt idx="95">
                  <c:v>0.80485686230077802</c:v>
                </c:pt>
                <c:pt idx="96">
                  <c:v>0.81201776156950145</c:v>
                </c:pt>
                <c:pt idx="97">
                  <c:v>0.86417410714285714</c:v>
                </c:pt>
                <c:pt idx="98">
                  <c:v>0.89880366472325279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B-4CCD-AD72-1643F50705C8}"/>
            </c:ext>
          </c:extLst>
        </c:ser>
        <c:ser>
          <c:idx val="1"/>
          <c:order val="1"/>
          <c:tx>
            <c:strRef>
              <c:f>Summary!$D$3</c:f>
              <c:strCache>
                <c:ptCount val="1"/>
                <c:pt idx="0">
                  <c:v>50%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Summary!#REF!</c:f>
            </c:numRef>
          </c:xVal>
          <c:yVal>
            <c:numRef>
              <c:f>Summary!$D$4:$D$102</c:f>
              <c:numCache>
                <c:formatCode>0%</c:formatCode>
                <c:ptCount val="9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AB-4CCD-AD72-1643F5070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39928"/>
        <c:axId val="464239600"/>
      </c:scatterChart>
      <c:valAx>
        <c:axId val="464239928"/>
        <c:scaling>
          <c:orientation val="minMax"/>
          <c:max val="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Districts Ordered</a:t>
                </a:r>
                <a:r>
                  <a:rPr lang="en-US" baseline="0"/>
                  <a:t> from Most to Least Republican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600"/>
        <c:crosses val="autoZero"/>
        <c:crossBetween val="midCat"/>
        <c:majorUnit val="9"/>
      </c:valAx>
      <c:valAx>
        <c:axId val="4642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2016-2020 Democratic Vote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39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228599</xdr:colOff>
      <xdr:row>8</xdr:row>
      <xdr:rowOff>47625</xdr:rowOff>
    </xdr:from>
    <xdr:to>
      <xdr:col>23</xdr:col>
      <xdr:colOff>57150</xdr:colOff>
      <xdr:row>38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2"/>
  <sheetViews>
    <sheetView tabSelected="1" zoomScaleNormal="100" workbookViewId="0">
      <selection activeCell="N7" sqref="N7"/>
    </sheetView>
  </sheetViews>
  <sheetFormatPr defaultRowHeight="15" x14ac:dyDescent="0.25"/>
  <cols>
    <col min="2" max="2" width="13.5703125" bestFit="1" customWidth="1"/>
    <col min="3" max="3" width="13.42578125" bestFit="1" customWidth="1"/>
    <col min="4" max="4" width="0.140625" customWidth="1"/>
    <col min="5" max="5" width="13.42578125" customWidth="1"/>
    <col min="7" max="7" width="3" bestFit="1" customWidth="1"/>
    <col min="8" max="8" width="5.7109375" bestFit="1" customWidth="1"/>
    <col min="9" max="9" width="8.85546875" bestFit="1" customWidth="1"/>
    <col min="10" max="11" width="9.140625" style="2"/>
    <col min="12" max="12" width="18.42578125" bestFit="1" customWidth="1"/>
    <col min="15" max="15" width="9.28515625" bestFit="1" customWidth="1"/>
    <col min="16" max="16" width="11.28515625" bestFit="1" customWidth="1"/>
    <col min="17" max="17" width="11.7109375" bestFit="1" customWidth="1"/>
    <col min="18" max="19" width="11.5703125" bestFit="1" customWidth="1"/>
    <col min="20" max="20" width="29.7109375" bestFit="1" customWidth="1"/>
  </cols>
  <sheetData>
    <row r="1" spans="1:33" ht="15.75" thickBot="1" x14ac:dyDescent="0.3">
      <c r="G1" t="str">
        <f>'HD district-data'!A1</f>
        <v>ID</v>
      </c>
      <c r="H1" t="str">
        <f>'HD district-data'!B1</f>
        <v>Label</v>
      </c>
      <c r="I1" t="s">
        <v>142</v>
      </c>
      <c r="J1" s="2" t="s">
        <v>112</v>
      </c>
      <c r="K1" s="2" t="s">
        <v>113</v>
      </c>
      <c r="L1" t="s">
        <v>115</v>
      </c>
      <c r="O1" s="23" t="s">
        <v>143</v>
      </c>
      <c r="P1" s="24"/>
      <c r="Q1" s="24"/>
      <c r="R1" s="24"/>
      <c r="S1" s="24"/>
      <c r="T1" s="2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15.75" thickBot="1" x14ac:dyDescent="0.3">
      <c r="G2" s="26" t="s">
        <v>140</v>
      </c>
      <c r="H2" s="26"/>
      <c r="I2" s="26"/>
      <c r="J2" s="3">
        <f>'2020 Pres'!H2+'2018 AG'!H2+'2018 Sen'!H2+'2018 Gov'!H2+'2016 Sen'!H2+'2016 Pres'!H2</f>
        <v>248</v>
      </c>
      <c r="K2" s="3">
        <f>'2020 Pres'!I2+'2018 AG'!I2+'2018 Sen'!I2+'2018 Gov'!I2+'2016 Sen'!I2+'2016 Pres'!I2</f>
        <v>346</v>
      </c>
      <c r="L2">
        <f>SUM(L4:L102)</f>
        <v>32</v>
      </c>
      <c r="O2" s="8" t="s">
        <v>128</v>
      </c>
      <c r="P2" s="9" t="s">
        <v>136</v>
      </c>
      <c r="Q2" s="9" t="s">
        <v>137</v>
      </c>
      <c r="R2" s="9" t="s">
        <v>138</v>
      </c>
      <c r="S2" s="9" t="s">
        <v>135</v>
      </c>
      <c r="T2" s="10" t="s">
        <v>139</v>
      </c>
      <c r="U2" s="4"/>
      <c r="V2" s="5"/>
      <c r="W2" s="5"/>
      <c r="X2" s="4"/>
      <c r="Y2" s="5"/>
      <c r="Z2" s="5"/>
      <c r="AA2" s="4"/>
      <c r="AB2" s="5"/>
      <c r="AC2" s="5"/>
      <c r="AD2" s="4"/>
      <c r="AE2" s="5"/>
      <c r="AF2" s="5"/>
    </row>
    <row r="3" spans="1:33" x14ac:dyDescent="0.25">
      <c r="A3" t="s">
        <v>144</v>
      </c>
      <c r="B3" t="s">
        <v>145</v>
      </c>
      <c r="C3" t="s">
        <v>146</v>
      </c>
      <c r="D3" s="22">
        <v>0.5</v>
      </c>
      <c r="G3" s="26" t="s">
        <v>141</v>
      </c>
      <c r="H3" s="26"/>
      <c r="I3" s="26"/>
      <c r="J3" s="3">
        <f>COUNTIF(J4:J102,"&lt;&gt;0")</f>
        <v>53</v>
      </c>
      <c r="K3" s="3">
        <f>COUNTIF(K4:K102,"&lt;&gt;0")</f>
        <v>78</v>
      </c>
      <c r="O3" s="11" t="s">
        <v>129</v>
      </c>
      <c r="P3" s="12">
        <f>'2020 Pres'!D2/SUM('2020 Pres'!D2:E2)</f>
        <v>0.45923302352297285</v>
      </c>
      <c r="Q3" s="12">
        <f>'2020 Pres'!H2/SUM('2020 Pres'!H2:I2)</f>
        <v>0.43434343434343436</v>
      </c>
      <c r="R3" s="12">
        <f>'2020 Pres'!E2/SUM('2020 Pres'!D2:E2)</f>
        <v>0.54076697647702721</v>
      </c>
      <c r="S3" s="12">
        <f>'2020 Pres'!I2/SUM('2020 Pres'!H2:I2)</f>
        <v>0.56565656565656564</v>
      </c>
      <c r="T3" s="13" t="str">
        <f>IF(S3-R3&gt;0,CONCATENATE("R+",ROUND(100*(S3-R3),1)),CONCATENATE("D+",ROUND(100*(R3-S3),1)))</f>
        <v>R+2.5</v>
      </c>
    </row>
    <row r="4" spans="1:33" x14ac:dyDescent="0.25">
      <c r="A4">
        <f>'2016-2020 Comp'!B98</f>
        <v>96</v>
      </c>
      <c r="B4" s="6">
        <f>'2016-2020 Comp'!D98/SUM('2016-2020 Comp'!$D98:$E98)</f>
        <v>0.20003753753753753</v>
      </c>
      <c r="C4" s="6">
        <f>'2016-2020 Comp'!E98/SUM('2016-2020 Comp'!$D98:$E98)</f>
        <v>0.7999624624624625</v>
      </c>
      <c r="D4" s="22">
        <v>0.5</v>
      </c>
      <c r="E4" s="6"/>
      <c r="G4">
        <f>'HD district-data'!A3</f>
        <v>1</v>
      </c>
      <c r="H4">
        <f>'HD district-data'!B3</f>
        <v>1</v>
      </c>
      <c r="I4" t="str">
        <f>PVI!C3</f>
        <v>D+7.6</v>
      </c>
      <c r="J4" s="3">
        <f>'2020 Pres'!H3+'2018 AG'!H3+'2018 Sen'!H3+'2018 Gov'!H3+'2016 Sen'!H3+'2016 Pres'!H3</f>
        <v>5</v>
      </c>
      <c r="K4" s="3">
        <f>'2020 Pres'!I3+'2018 AG'!I3+'2018 Sen'!I3+'2018 Gov'!I3+'2016 Sen'!I3+'2016 Pres'!I3</f>
        <v>1</v>
      </c>
      <c r="L4">
        <f>IF(AND(K4&lt;&gt;0,K4&lt;&gt;6),1,0)</f>
        <v>1</v>
      </c>
      <c r="O4" s="14" t="s">
        <v>130</v>
      </c>
      <c r="P4" s="15">
        <f>'2018 AG'!D2/SUM('2018 AG'!D2:E2)</f>
        <v>0.47826112865331277</v>
      </c>
      <c r="Q4" s="15">
        <f>'2018 AG'!H2/SUM('2018 AG'!H2:I2)</f>
        <v>0.45454545454545453</v>
      </c>
      <c r="R4" s="15">
        <f>'2018 AG'!E2/SUM('2018 AG'!D2:E2)</f>
        <v>0.52173887134668717</v>
      </c>
      <c r="S4" s="15">
        <f>'2018 AG'!I2/SUM('2018 AG'!H2:I2)</f>
        <v>0.54545454545454541</v>
      </c>
      <c r="T4" s="16" t="str">
        <f t="shared" ref="T4:T8" si="0">IF(S4-R4&gt;0,CONCATENATE("R+",ROUND(100*(S4-R4),1)),CONCATENATE("D+",ROUND(100*(R4-S4),1)))</f>
        <v>R+2.4</v>
      </c>
    </row>
    <row r="5" spans="1:33" x14ac:dyDescent="0.25">
      <c r="A5">
        <f>'2016-2020 Comp'!B65</f>
        <v>63</v>
      </c>
      <c r="B5" s="6">
        <f>'2016-2020 Comp'!D65/SUM('2016-2020 Comp'!$D65:$E65)</f>
        <v>0.23872565574693233</v>
      </c>
      <c r="C5" s="6">
        <f>'2016-2020 Comp'!E65/SUM('2016-2020 Comp'!$D65:$E65)</f>
        <v>0.76127434425306761</v>
      </c>
      <c r="D5" s="22">
        <v>0.5</v>
      </c>
      <c r="E5" s="6"/>
      <c r="G5">
        <f>'HD district-data'!A4</f>
        <v>2</v>
      </c>
      <c r="H5">
        <f>'HD district-data'!B4</f>
        <v>2</v>
      </c>
      <c r="I5" t="str">
        <f>PVI!C4</f>
        <v>D+17.2</v>
      </c>
      <c r="J5" s="3">
        <f>'2020 Pres'!H4+'2018 AG'!H4+'2018 Sen'!H4+'2018 Gov'!H4+'2016 Sen'!H4+'2016 Pres'!H4</f>
        <v>6</v>
      </c>
      <c r="K5" s="3">
        <f>'2020 Pres'!I4+'2018 AG'!I4+'2018 Sen'!I4+'2018 Gov'!I4+'2016 Sen'!I4+'2016 Pres'!I4</f>
        <v>0</v>
      </c>
      <c r="L5">
        <f t="shared" ref="L5:L68" si="1">IF(AND(K5&lt;&gt;0,K5&lt;&gt;6),1,0)</f>
        <v>0</v>
      </c>
      <c r="O5" s="14" t="s">
        <v>131</v>
      </c>
      <c r="P5" s="15">
        <f>'2018 Sen'!D2/SUM('2018 Sen'!D2:E2)</f>
        <v>0.53407432450639902</v>
      </c>
      <c r="Q5" s="15">
        <f>'2018 Sen'!H2/SUM('2018 Sen'!H2:I2)</f>
        <v>0.5252525252525253</v>
      </c>
      <c r="R5" s="15">
        <f>SUM('2018 Sen'!E2/SUM('2018 Sen'!D2:E2))</f>
        <v>0.46592567549360098</v>
      </c>
      <c r="S5" s="15">
        <f>'2018 Sen'!I2/SUM('2018 Sen'!H2:I2)</f>
        <v>0.47474747474747475</v>
      </c>
      <c r="T5" s="16" t="str">
        <f t="shared" si="0"/>
        <v>R+0.9</v>
      </c>
    </row>
    <row r="6" spans="1:33" x14ac:dyDescent="0.25">
      <c r="A6">
        <f>'2016-2020 Comp'!B99</f>
        <v>97</v>
      </c>
      <c r="B6" s="6">
        <f>'2016-2020 Comp'!D99/SUM('2016-2020 Comp'!$D99:$E99)</f>
        <v>0.23954186086004869</v>
      </c>
      <c r="C6" s="6">
        <f>'2016-2020 Comp'!E99/SUM('2016-2020 Comp'!$D99:$E99)</f>
        <v>0.76045813913995131</v>
      </c>
      <c r="D6" s="22">
        <v>0.5</v>
      </c>
      <c r="E6" s="6"/>
      <c r="G6">
        <f>'HD district-data'!A5</f>
        <v>3</v>
      </c>
      <c r="H6">
        <f>'HD district-data'!B5</f>
        <v>3</v>
      </c>
      <c r="I6" t="str">
        <f>PVI!C5</f>
        <v>D+6.6</v>
      </c>
      <c r="J6" s="3">
        <f>'2020 Pres'!H5+'2018 AG'!H5+'2018 Sen'!H5+'2018 Gov'!H5+'2016 Sen'!H5+'2016 Pres'!H5</f>
        <v>5</v>
      </c>
      <c r="K6" s="3">
        <f>'2020 Pres'!I5+'2018 AG'!I5+'2018 Sen'!I5+'2018 Gov'!I5+'2016 Sen'!I5+'2016 Pres'!I5</f>
        <v>1</v>
      </c>
      <c r="L6">
        <f t="shared" si="1"/>
        <v>1</v>
      </c>
      <c r="O6" s="14" t="s">
        <v>132</v>
      </c>
      <c r="P6" s="15">
        <f>'2018 Gov'!D2/SUM('2018 Gov'!D2:E2)</f>
        <v>0.48074965552846333</v>
      </c>
      <c r="Q6" s="15">
        <f>'2018 Gov'!H2/SUM('2018 Gov'!H2:I2)</f>
        <v>0.44444444444444442</v>
      </c>
      <c r="R6" s="15">
        <f>SUM('2018 Gov'!E2/SUM('2018 Gov'!D2:E2))</f>
        <v>0.51925034447153662</v>
      </c>
      <c r="S6" s="15">
        <f>'2018 Gov'!I2/SUM('2018 Gov'!H2:I2)</f>
        <v>0.55555555555555558</v>
      </c>
      <c r="T6" s="16" t="str">
        <f t="shared" si="0"/>
        <v>R+3.6</v>
      </c>
    </row>
    <row r="7" spans="1:33" x14ac:dyDescent="0.25">
      <c r="A7">
        <f>'2016-2020 Comp'!B82</f>
        <v>80</v>
      </c>
      <c r="B7" s="6">
        <f>'2016-2020 Comp'!D82/SUM('2016-2020 Comp'!$D82:$E82)</f>
        <v>0.24093337746465554</v>
      </c>
      <c r="C7" s="6">
        <f>'2016-2020 Comp'!E82/SUM('2016-2020 Comp'!$D82:$E82)</f>
        <v>0.75906662253534452</v>
      </c>
      <c r="D7" s="22">
        <v>0.5</v>
      </c>
      <c r="E7" s="6"/>
      <c r="G7">
        <f>'HD district-data'!A6</f>
        <v>4</v>
      </c>
      <c r="H7">
        <f>'HD district-data'!B6</f>
        <v>4</v>
      </c>
      <c r="I7" t="str">
        <f>PVI!C6</f>
        <v>D+15.6</v>
      </c>
      <c r="J7" s="3">
        <f>'2020 Pres'!H6+'2018 AG'!H6+'2018 Sen'!H6+'2018 Gov'!H6+'2016 Sen'!H6+'2016 Pres'!H6</f>
        <v>6</v>
      </c>
      <c r="K7" s="3">
        <f>'2020 Pres'!I6+'2018 AG'!I6+'2018 Sen'!I6+'2018 Gov'!I6+'2016 Sen'!I6+'2016 Pres'!I6</f>
        <v>0</v>
      </c>
      <c r="L7">
        <f t="shared" si="1"/>
        <v>0</v>
      </c>
      <c r="O7" s="14" t="s">
        <v>133</v>
      </c>
      <c r="P7" s="17">
        <f>'2016 Sen'!D2/SUM('2016 Sen'!D2:E2)</f>
        <v>0.3903660950351629</v>
      </c>
      <c r="Q7" s="17">
        <f>'2016 Sen'!H2/SUM('2016 Sen'!H2:I2)</f>
        <v>0.21212121212121213</v>
      </c>
      <c r="R7" s="15">
        <f>SUM('2016 Sen'!E2/SUM('2016 Sen'!D2:E2))</f>
        <v>0.60963390496483705</v>
      </c>
      <c r="S7" s="15">
        <f>'2016 Sen'!I2/SUM('2016 Sen'!H2:I2)</f>
        <v>0.78787878787878785</v>
      </c>
      <c r="T7" s="16" t="str">
        <f t="shared" si="0"/>
        <v>R+17.8</v>
      </c>
    </row>
    <row r="8" spans="1:33" ht="15.75" thickBot="1" x14ac:dyDescent="0.3">
      <c r="A8">
        <f>'2016-2020 Comp'!B91</f>
        <v>89</v>
      </c>
      <c r="B8" s="6">
        <f>'2016-2020 Comp'!D91/SUM('2016-2020 Comp'!$D91:$E91)</f>
        <v>0.25136401212455223</v>
      </c>
      <c r="C8" s="6">
        <f>'2016-2020 Comp'!E91/SUM('2016-2020 Comp'!$D91:$E91)</f>
        <v>0.74863598787544783</v>
      </c>
      <c r="D8" s="22">
        <v>0.5</v>
      </c>
      <c r="E8" s="6"/>
      <c r="G8">
        <f>'HD district-data'!A7</f>
        <v>5</v>
      </c>
      <c r="H8">
        <f>'HD district-data'!B7</f>
        <v>5</v>
      </c>
      <c r="I8" t="str">
        <f>PVI!C7</f>
        <v>D+19.5</v>
      </c>
      <c r="J8" s="3">
        <f>'2020 Pres'!H7+'2018 AG'!H7+'2018 Sen'!H7+'2018 Gov'!H7+'2016 Sen'!H7+'2016 Pres'!H7</f>
        <v>6</v>
      </c>
      <c r="K8" s="3">
        <f>'2020 Pres'!I7+'2018 AG'!I7+'2018 Sen'!I7+'2018 Gov'!I7+'2016 Sen'!I7+'2016 Pres'!I7</f>
        <v>0</v>
      </c>
      <c r="L8">
        <f t="shared" si="1"/>
        <v>0</v>
      </c>
      <c r="O8" s="18" t="s">
        <v>134</v>
      </c>
      <c r="P8" s="19">
        <f>'2016 Pres'!D2/SUM('2016 Pres'!D2:E2)</f>
        <v>0.45732315422864095</v>
      </c>
      <c r="Q8" s="19">
        <f>'2016 Pres'!H2/SUM('2018 Gov'!H2:I2)</f>
        <v>0.43434343434343436</v>
      </c>
      <c r="R8" s="20">
        <f>SUM('2016 Pres'!E2/SUM('2016 Pres'!D2:E2))</f>
        <v>0.54267684577135911</v>
      </c>
      <c r="S8" s="20">
        <f>'2016 Pres'!I2/SUM('2016 Pres'!H2:I2)</f>
        <v>0.56565656565656564</v>
      </c>
      <c r="T8" s="21" t="str">
        <f t="shared" si="0"/>
        <v>R+2.3</v>
      </c>
    </row>
    <row r="9" spans="1:33" x14ac:dyDescent="0.25">
      <c r="A9">
        <f>'2016-2020 Comp'!B57</f>
        <v>55</v>
      </c>
      <c r="B9" s="6">
        <f>'2016-2020 Comp'!D57/SUM('2016-2020 Comp'!$D57:$E57)</f>
        <v>0.25176923931972284</v>
      </c>
      <c r="C9" s="6">
        <f>'2016-2020 Comp'!E57/SUM('2016-2020 Comp'!$D57:$E57)</f>
        <v>0.74823076068027716</v>
      </c>
      <c r="D9" s="22">
        <v>0.5</v>
      </c>
      <c r="E9" s="6"/>
      <c r="G9">
        <f>'HD district-data'!A8</f>
        <v>6</v>
      </c>
      <c r="H9">
        <f>'HD district-data'!B8</f>
        <v>6</v>
      </c>
      <c r="I9" t="str">
        <f>PVI!C8</f>
        <v>D+13.3</v>
      </c>
      <c r="J9" s="3">
        <f>'2020 Pres'!H8+'2018 AG'!H8+'2018 Sen'!H8+'2018 Gov'!H8+'2016 Sen'!H8+'2016 Pres'!H8</f>
        <v>6</v>
      </c>
      <c r="K9" s="3">
        <f>'2020 Pres'!I8+'2018 AG'!I8+'2018 Sen'!I8+'2018 Gov'!I8+'2016 Sen'!I8+'2016 Pres'!I8</f>
        <v>0</v>
      </c>
      <c r="L9">
        <f t="shared" si="1"/>
        <v>0</v>
      </c>
      <c r="R9" s="1"/>
    </row>
    <row r="10" spans="1:33" x14ac:dyDescent="0.25">
      <c r="A10">
        <f>'2016-2020 Comp'!B92</f>
        <v>90</v>
      </c>
      <c r="B10" s="6">
        <f>'2016-2020 Comp'!D92/SUM('2016-2020 Comp'!$D92:$E92)</f>
        <v>0.25554038637766263</v>
      </c>
      <c r="C10" s="6">
        <f>'2016-2020 Comp'!E92/SUM('2016-2020 Comp'!$D92:$E92)</f>
        <v>0.74445961362233737</v>
      </c>
      <c r="D10" s="22">
        <v>0.5</v>
      </c>
      <c r="E10" s="6"/>
      <c r="G10">
        <f>'HD district-data'!A9</f>
        <v>7</v>
      </c>
      <c r="H10">
        <f>'HD district-data'!B9</f>
        <v>7</v>
      </c>
      <c r="I10" t="str">
        <f>PVI!C9</f>
        <v>D+29.5</v>
      </c>
      <c r="J10" s="3">
        <f>'2020 Pres'!H9+'2018 AG'!H9+'2018 Sen'!H9+'2018 Gov'!H9+'2016 Sen'!H9+'2016 Pres'!H9</f>
        <v>6</v>
      </c>
      <c r="K10" s="3">
        <f>'2020 Pres'!I9+'2018 AG'!I9+'2018 Sen'!I9+'2018 Gov'!I9+'2016 Sen'!I9+'2016 Pres'!I9</f>
        <v>0</v>
      </c>
      <c r="L10">
        <f t="shared" si="1"/>
        <v>0</v>
      </c>
      <c r="R10" s="1"/>
    </row>
    <row r="11" spans="1:33" x14ac:dyDescent="0.25">
      <c r="A11">
        <f>'2016-2020 Comp'!B95</f>
        <v>93</v>
      </c>
      <c r="B11" s="6">
        <f>'2016-2020 Comp'!D95/SUM('2016-2020 Comp'!$D95:$E95)</f>
        <v>0.2624329765392972</v>
      </c>
      <c r="C11" s="6">
        <f>'2016-2020 Comp'!E95/SUM('2016-2020 Comp'!$D95:$E95)</f>
        <v>0.7375670234607028</v>
      </c>
      <c r="D11" s="22">
        <v>0.5</v>
      </c>
      <c r="E11" s="6"/>
      <c r="G11">
        <f>'HD district-data'!A10</f>
        <v>8</v>
      </c>
      <c r="H11">
        <f>'HD district-data'!B10</f>
        <v>8</v>
      </c>
      <c r="I11" t="str">
        <f>PVI!C10</f>
        <v>D+17.6</v>
      </c>
      <c r="J11" s="3">
        <f>'2020 Pres'!H10+'2018 AG'!H10+'2018 Sen'!H10+'2018 Gov'!H10+'2016 Sen'!H10+'2016 Pres'!H10</f>
        <v>6</v>
      </c>
      <c r="K11" s="3">
        <f>'2020 Pres'!I10+'2018 AG'!I10+'2018 Sen'!I10+'2018 Gov'!I10+'2016 Sen'!I10+'2016 Pres'!I10</f>
        <v>0</v>
      </c>
      <c r="L11">
        <f t="shared" si="1"/>
        <v>0</v>
      </c>
    </row>
    <row r="12" spans="1:33" x14ac:dyDescent="0.25">
      <c r="A12">
        <f>'2016-2020 Comp'!B32</f>
        <v>30</v>
      </c>
      <c r="B12" s="6">
        <f>'2016-2020 Comp'!D32/SUM('2016-2020 Comp'!$D32:$E32)</f>
        <v>0.26558106075469229</v>
      </c>
      <c r="C12" s="6">
        <f>'2016-2020 Comp'!E32/SUM('2016-2020 Comp'!$D32:$E32)</f>
        <v>0.73441893924530766</v>
      </c>
      <c r="D12" s="22">
        <v>0.5</v>
      </c>
      <c r="E12" s="6"/>
      <c r="G12">
        <f>'HD district-data'!A11</f>
        <v>9</v>
      </c>
      <c r="H12">
        <f>'HD district-data'!B11</f>
        <v>9</v>
      </c>
      <c r="I12" t="str">
        <f>PVI!C11</f>
        <v>D+5.3</v>
      </c>
      <c r="J12" s="3">
        <f>'2020 Pres'!H11+'2018 AG'!H11+'2018 Sen'!H11+'2018 Gov'!H11+'2016 Sen'!H11+'2016 Pres'!H11</f>
        <v>5</v>
      </c>
      <c r="K12" s="3">
        <f>'2020 Pres'!I11+'2018 AG'!I11+'2018 Sen'!I11+'2018 Gov'!I11+'2016 Sen'!I11+'2016 Pres'!I11</f>
        <v>1</v>
      </c>
      <c r="L12">
        <f t="shared" si="1"/>
        <v>1</v>
      </c>
    </row>
    <row r="13" spans="1:33" x14ac:dyDescent="0.25">
      <c r="A13">
        <f>'2016-2020 Comp'!B97</f>
        <v>95</v>
      </c>
      <c r="B13" s="6">
        <f>'2016-2020 Comp'!D97/SUM('2016-2020 Comp'!$D97:$E97)</f>
        <v>0.27903303207230262</v>
      </c>
      <c r="C13" s="6">
        <f>'2016-2020 Comp'!E97/SUM('2016-2020 Comp'!$D97:$E97)</f>
        <v>0.72096696792769732</v>
      </c>
      <c r="D13" s="22">
        <v>0.5</v>
      </c>
      <c r="E13" s="6"/>
      <c r="G13">
        <f>'HD district-data'!A12</f>
        <v>10</v>
      </c>
      <c r="H13">
        <f>'HD district-data'!B12</f>
        <v>10</v>
      </c>
      <c r="I13" t="str">
        <f>PVI!C12</f>
        <v>D+28.3</v>
      </c>
      <c r="J13" s="3">
        <f>'2020 Pres'!H12+'2018 AG'!H12+'2018 Sen'!H12+'2018 Gov'!H12+'2016 Sen'!H12+'2016 Pres'!H12</f>
        <v>6</v>
      </c>
      <c r="K13" s="3">
        <f>'2020 Pres'!I12+'2018 AG'!I12+'2018 Sen'!I12+'2018 Gov'!I12+'2016 Sen'!I12+'2016 Pres'!I12</f>
        <v>0</v>
      </c>
      <c r="L13">
        <f t="shared" si="1"/>
        <v>0</v>
      </c>
    </row>
    <row r="14" spans="1:33" x14ac:dyDescent="0.25">
      <c r="A14">
        <f>'2016-2020 Comp'!B96</f>
        <v>94</v>
      </c>
      <c r="B14" s="6">
        <f>'2016-2020 Comp'!D96/SUM('2016-2020 Comp'!$D96:$E96)</f>
        <v>0.28451652266330768</v>
      </c>
      <c r="C14" s="6">
        <f>'2016-2020 Comp'!E96/SUM('2016-2020 Comp'!$D96:$E96)</f>
        <v>0.71548347733669226</v>
      </c>
      <c r="D14" s="22">
        <v>0.5</v>
      </c>
      <c r="E14" s="6"/>
      <c r="G14">
        <f>'HD district-data'!A13</f>
        <v>11</v>
      </c>
      <c r="H14">
        <f>'HD district-data'!B13</f>
        <v>11</v>
      </c>
      <c r="I14" t="str">
        <f>PVI!C13</f>
        <v>D+2.8</v>
      </c>
      <c r="J14" s="3">
        <f>'2020 Pres'!H13+'2018 AG'!H13+'2018 Sen'!H13+'2018 Gov'!H13+'2016 Sen'!H13+'2016 Pres'!H13</f>
        <v>5</v>
      </c>
      <c r="K14" s="3">
        <f>'2020 Pres'!I13+'2018 AG'!I13+'2018 Sen'!I13+'2018 Gov'!I13+'2016 Sen'!I13+'2016 Pres'!I13</f>
        <v>1</v>
      </c>
      <c r="L14">
        <f t="shared" si="1"/>
        <v>1</v>
      </c>
    </row>
    <row r="15" spans="1:33" x14ac:dyDescent="0.25">
      <c r="A15">
        <f>'2016-2020 Comp'!B71</f>
        <v>69</v>
      </c>
      <c r="B15" s="6">
        <f>'2016-2020 Comp'!D71/SUM('2016-2020 Comp'!$D71:$E71)</f>
        <v>0.28804790691504484</v>
      </c>
      <c r="C15" s="6">
        <f>'2016-2020 Comp'!E71/SUM('2016-2020 Comp'!$D71:$E71)</f>
        <v>0.71195209308495522</v>
      </c>
      <c r="D15" s="22">
        <v>0.5</v>
      </c>
      <c r="E15" s="6"/>
      <c r="G15">
        <f>'HD district-data'!A14</f>
        <v>12</v>
      </c>
      <c r="H15">
        <f>'HD district-data'!B14</f>
        <v>12</v>
      </c>
      <c r="I15" t="str">
        <f>PVI!C14</f>
        <v>R+15.7</v>
      </c>
      <c r="J15" s="3">
        <f>'2020 Pres'!H14+'2018 AG'!H14+'2018 Sen'!H14+'2018 Gov'!H14+'2016 Sen'!H14+'2016 Pres'!H14</f>
        <v>0</v>
      </c>
      <c r="K15" s="3">
        <f>'2020 Pres'!I14+'2018 AG'!I14+'2018 Sen'!I14+'2018 Gov'!I14+'2016 Sen'!I14+'2016 Pres'!I14</f>
        <v>6</v>
      </c>
      <c r="L15">
        <f t="shared" si="1"/>
        <v>0</v>
      </c>
    </row>
    <row r="16" spans="1:33" x14ac:dyDescent="0.25">
      <c r="A16">
        <f>'2016-2020 Comp'!B76</f>
        <v>74</v>
      </c>
      <c r="B16" s="6">
        <f>'2016-2020 Comp'!D76/SUM('2016-2020 Comp'!$D76:$E76)</f>
        <v>0.28958867274484268</v>
      </c>
      <c r="C16" s="6">
        <f>'2016-2020 Comp'!E76/SUM('2016-2020 Comp'!$D76:$E76)</f>
        <v>0.71041132725515732</v>
      </c>
      <c r="D16" s="22">
        <v>0.5</v>
      </c>
      <c r="E16" s="6"/>
      <c r="G16">
        <f>'HD district-data'!A15</f>
        <v>13</v>
      </c>
      <c r="H16">
        <f>'HD district-data'!B15</f>
        <v>13</v>
      </c>
      <c r="I16" t="str">
        <f>PVI!C15</f>
        <v>R+7.9</v>
      </c>
      <c r="J16" s="3">
        <f>'2020 Pres'!H15+'2018 AG'!H15+'2018 Sen'!H15+'2018 Gov'!H15+'2016 Sen'!H15+'2016 Pres'!H15</f>
        <v>1</v>
      </c>
      <c r="K16" s="3">
        <f>'2020 Pres'!I15+'2018 AG'!I15+'2018 Sen'!I15+'2018 Gov'!I15+'2016 Sen'!I15+'2016 Pres'!I15</f>
        <v>5</v>
      </c>
      <c r="L16">
        <f t="shared" si="1"/>
        <v>1</v>
      </c>
    </row>
    <row r="17" spans="1:12" x14ac:dyDescent="0.25">
      <c r="A17">
        <f>'2016-2020 Comp'!B86</f>
        <v>84</v>
      </c>
      <c r="B17" s="6">
        <f>'2016-2020 Comp'!D86/SUM('2016-2020 Comp'!$D86:$E86)</f>
        <v>0.29551092086488862</v>
      </c>
      <c r="C17" s="6">
        <f>'2016-2020 Comp'!E86/SUM('2016-2020 Comp'!$D86:$E86)</f>
        <v>0.70448907913511138</v>
      </c>
      <c r="D17" s="22">
        <v>0.5</v>
      </c>
      <c r="E17" s="6"/>
      <c r="G17">
        <f>'HD district-data'!A16</f>
        <v>14</v>
      </c>
      <c r="H17">
        <f>'HD district-data'!B16</f>
        <v>14</v>
      </c>
      <c r="I17" t="str">
        <f>PVI!C16</f>
        <v>D+19.1</v>
      </c>
      <c r="J17" s="3">
        <f>'2020 Pres'!H16+'2018 AG'!H16+'2018 Sen'!H16+'2018 Gov'!H16+'2016 Sen'!H16+'2016 Pres'!H16</f>
        <v>6</v>
      </c>
      <c r="K17" s="3">
        <f>'2020 Pres'!I16+'2018 AG'!I16+'2018 Sen'!I16+'2018 Gov'!I16+'2016 Sen'!I16+'2016 Pres'!I16</f>
        <v>0</v>
      </c>
      <c r="L17">
        <f t="shared" si="1"/>
        <v>0</v>
      </c>
    </row>
    <row r="18" spans="1:12" x14ac:dyDescent="0.25">
      <c r="A18">
        <f>'2016-2020 Comp'!B100</f>
        <v>98</v>
      </c>
      <c r="B18" s="6">
        <f>'2016-2020 Comp'!D100/SUM('2016-2020 Comp'!$D100:$E100)</f>
        <v>0.29702872884691067</v>
      </c>
      <c r="C18" s="6">
        <f>'2016-2020 Comp'!E100/SUM('2016-2020 Comp'!$D100:$E100)</f>
        <v>0.70297127115308933</v>
      </c>
      <c r="D18" s="22">
        <v>0.5</v>
      </c>
      <c r="E18" s="6"/>
      <c r="G18">
        <f>'HD district-data'!A17</f>
        <v>15</v>
      </c>
      <c r="H18">
        <f>'HD district-data'!B17</f>
        <v>15</v>
      </c>
      <c r="I18" t="str">
        <f>PVI!C17</f>
        <v>D+4.2</v>
      </c>
      <c r="J18" s="3">
        <f>'2020 Pres'!H17+'2018 AG'!H17+'2018 Sen'!H17+'2018 Gov'!H17+'2016 Sen'!H17+'2016 Pres'!H17</f>
        <v>5</v>
      </c>
      <c r="K18" s="3">
        <f>'2020 Pres'!I17+'2018 AG'!I17+'2018 Sen'!I17+'2018 Gov'!I17+'2016 Sen'!I17+'2016 Pres'!I17</f>
        <v>1</v>
      </c>
      <c r="L18">
        <f t="shared" si="1"/>
        <v>1</v>
      </c>
    </row>
    <row r="19" spans="1:12" x14ac:dyDescent="0.25">
      <c r="A19">
        <f>'2016-2020 Comp'!B73</f>
        <v>71</v>
      </c>
      <c r="B19" s="6">
        <f>'2016-2020 Comp'!D73/SUM('2016-2020 Comp'!$D73:$E73)</f>
        <v>0.30078334364048648</v>
      </c>
      <c r="C19" s="6">
        <f>'2016-2020 Comp'!E73/SUM('2016-2020 Comp'!$D73:$E73)</f>
        <v>0.69921665635951347</v>
      </c>
      <c r="D19" s="22">
        <v>0.5</v>
      </c>
      <c r="E19" s="6"/>
      <c r="G19">
        <f>'HD district-data'!A18</f>
        <v>16</v>
      </c>
      <c r="H19">
        <f>'HD district-data'!B18</f>
        <v>16</v>
      </c>
      <c r="I19" t="str">
        <f>PVI!C18</f>
        <v>D+1.8</v>
      </c>
      <c r="J19" s="3">
        <f>'2020 Pres'!H18+'2018 AG'!H18+'2018 Sen'!H18+'2018 Gov'!H18+'2016 Sen'!H18+'2016 Pres'!H18</f>
        <v>5</v>
      </c>
      <c r="K19" s="3">
        <f>'2020 Pres'!I18+'2018 AG'!I18+'2018 Sen'!I18+'2018 Gov'!I18+'2016 Sen'!I18+'2016 Pres'!I18</f>
        <v>1</v>
      </c>
      <c r="L19">
        <f t="shared" si="1"/>
        <v>1</v>
      </c>
    </row>
    <row r="20" spans="1:12" x14ac:dyDescent="0.25">
      <c r="A20">
        <f>'2016-2020 Comp'!B93</f>
        <v>91</v>
      </c>
      <c r="B20" s="6">
        <f>'2016-2020 Comp'!D93/SUM('2016-2020 Comp'!$D93:$E93)</f>
        <v>0.3022401120056003</v>
      </c>
      <c r="C20" s="6">
        <f>'2016-2020 Comp'!E93/SUM('2016-2020 Comp'!$D93:$E93)</f>
        <v>0.6977598879943997</v>
      </c>
      <c r="D20" s="22">
        <v>0.5</v>
      </c>
      <c r="E20" s="6"/>
      <c r="G20">
        <f>'HD district-data'!A19</f>
        <v>17</v>
      </c>
      <c r="H20">
        <f>'HD district-data'!B19</f>
        <v>17</v>
      </c>
      <c r="I20" t="str">
        <f>PVI!C19</f>
        <v>D+0.5</v>
      </c>
      <c r="J20" s="3">
        <f>'2020 Pres'!H19+'2018 AG'!H19+'2018 Sen'!H19+'2018 Gov'!H19+'2016 Sen'!H19+'2016 Pres'!H19</f>
        <v>5</v>
      </c>
      <c r="K20" s="3">
        <f>'2020 Pres'!I19+'2018 AG'!I19+'2018 Sen'!I19+'2018 Gov'!I19+'2016 Sen'!I19+'2016 Pres'!I19</f>
        <v>1</v>
      </c>
      <c r="L20">
        <f t="shared" si="1"/>
        <v>1</v>
      </c>
    </row>
    <row r="21" spans="1:12" x14ac:dyDescent="0.25">
      <c r="A21">
        <f>'2016-2020 Comp'!B49</f>
        <v>47</v>
      </c>
      <c r="B21" s="6">
        <f>'2016-2020 Comp'!D49/SUM('2016-2020 Comp'!$D49:$E49)</f>
        <v>0.30444071417671298</v>
      </c>
      <c r="C21" s="6">
        <f>'2016-2020 Comp'!E49/SUM('2016-2020 Comp'!$D49:$E49)</f>
        <v>0.69555928582328708</v>
      </c>
      <c r="D21" s="22">
        <v>0.5</v>
      </c>
      <c r="E21" s="6"/>
      <c r="G21">
        <f>'HD district-data'!A20</f>
        <v>18</v>
      </c>
      <c r="H21">
        <f>'HD district-data'!B20</f>
        <v>18</v>
      </c>
      <c r="I21" t="str">
        <f>PVI!C20</f>
        <v>D+34.8</v>
      </c>
      <c r="J21" s="3">
        <f>'2020 Pres'!H20+'2018 AG'!H20+'2018 Sen'!H20+'2018 Gov'!H20+'2016 Sen'!H20+'2016 Pres'!H20</f>
        <v>6</v>
      </c>
      <c r="K21" s="3">
        <f>'2020 Pres'!I20+'2018 AG'!I20+'2018 Sen'!I20+'2018 Gov'!I20+'2016 Sen'!I20+'2016 Pres'!I20</f>
        <v>0</v>
      </c>
      <c r="L21">
        <f t="shared" si="1"/>
        <v>0</v>
      </c>
    </row>
    <row r="22" spans="1:12" x14ac:dyDescent="0.25">
      <c r="A22">
        <f>'2016-2020 Comp'!B83</f>
        <v>81</v>
      </c>
      <c r="B22" s="6">
        <f>'2016-2020 Comp'!D83/SUM('2016-2020 Comp'!$D83:$E83)</f>
        <v>0.30726191315795659</v>
      </c>
      <c r="C22" s="6">
        <f>'2016-2020 Comp'!E83/SUM('2016-2020 Comp'!$D83:$E83)</f>
        <v>0.69273808684204341</v>
      </c>
      <c r="D22" s="22">
        <v>0.5</v>
      </c>
      <c r="E22" s="6"/>
      <c r="G22">
        <f>'HD district-data'!A21</f>
        <v>19</v>
      </c>
      <c r="H22">
        <f>'HD district-data'!B21</f>
        <v>19</v>
      </c>
      <c r="I22" t="str">
        <f>PVI!C21</f>
        <v>D+28.5</v>
      </c>
      <c r="J22" s="3">
        <f>'2020 Pres'!H21+'2018 AG'!H21+'2018 Sen'!H21+'2018 Gov'!H21+'2016 Sen'!H21+'2016 Pres'!H21</f>
        <v>6</v>
      </c>
      <c r="K22" s="3">
        <f>'2020 Pres'!I21+'2018 AG'!I21+'2018 Sen'!I21+'2018 Gov'!I21+'2016 Sen'!I21+'2016 Pres'!I21</f>
        <v>0</v>
      </c>
      <c r="L22">
        <f t="shared" si="1"/>
        <v>0</v>
      </c>
    </row>
    <row r="23" spans="1:12" x14ac:dyDescent="0.25">
      <c r="A23">
        <f>'2016-2020 Comp'!B84</f>
        <v>82</v>
      </c>
      <c r="B23" s="6">
        <f>'2016-2020 Comp'!D84/SUM('2016-2020 Comp'!$D84:$E84)</f>
        <v>0.31274150158963071</v>
      </c>
      <c r="C23" s="6">
        <f>'2016-2020 Comp'!E84/SUM('2016-2020 Comp'!$D84:$E84)</f>
        <v>0.68725849841036923</v>
      </c>
      <c r="D23" s="22">
        <v>0.5</v>
      </c>
      <c r="E23" s="6"/>
      <c r="G23">
        <f>'HD district-data'!A22</f>
        <v>20</v>
      </c>
      <c r="H23">
        <f>'HD district-data'!B22</f>
        <v>20</v>
      </c>
      <c r="I23" t="str">
        <f>PVI!C22</f>
        <v>D+15.4</v>
      </c>
      <c r="J23" s="3">
        <f>'2020 Pres'!H22+'2018 AG'!H22+'2018 Sen'!H22+'2018 Gov'!H22+'2016 Sen'!H22+'2016 Pres'!H22</f>
        <v>6</v>
      </c>
      <c r="K23" s="3">
        <f>'2020 Pres'!I22+'2018 AG'!I22+'2018 Sen'!I22+'2018 Gov'!I22+'2016 Sen'!I22+'2016 Pres'!I22</f>
        <v>0</v>
      </c>
      <c r="L23">
        <f t="shared" si="1"/>
        <v>0</v>
      </c>
    </row>
    <row r="24" spans="1:12" x14ac:dyDescent="0.25">
      <c r="A24">
        <f>'2016-2020 Comp'!B87</f>
        <v>85</v>
      </c>
      <c r="B24" s="6">
        <f>'2016-2020 Comp'!D87/SUM('2016-2020 Comp'!$D87:$E87)</f>
        <v>0.31574963732312933</v>
      </c>
      <c r="C24" s="6">
        <f>'2016-2020 Comp'!E87/SUM('2016-2020 Comp'!$D87:$E87)</f>
        <v>0.68425036267687067</v>
      </c>
      <c r="D24" s="22">
        <v>0.5</v>
      </c>
      <c r="E24" s="6"/>
      <c r="G24">
        <f>'HD district-data'!A23</f>
        <v>21</v>
      </c>
      <c r="H24">
        <f>'HD district-data'!B23</f>
        <v>21</v>
      </c>
      <c r="I24" t="str">
        <f>PVI!C23</f>
        <v>D+31.2</v>
      </c>
      <c r="J24" s="3">
        <f>'2020 Pres'!H23+'2018 AG'!H23+'2018 Sen'!H23+'2018 Gov'!H23+'2016 Sen'!H23+'2016 Pres'!H23</f>
        <v>6</v>
      </c>
      <c r="K24" s="3">
        <f>'2020 Pres'!I23+'2018 AG'!I23+'2018 Sen'!I23+'2018 Gov'!I23+'2016 Sen'!I23+'2016 Pres'!I23</f>
        <v>0</v>
      </c>
      <c r="L24">
        <f t="shared" si="1"/>
        <v>0</v>
      </c>
    </row>
    <row r="25" spans="1:12" x14ac:dyDescent="0.25">
      <c r="A25">
        <f>'2016-2020 Comp'!B88</f>
        <v>86</v>
      </c>
      <c r="B25" s="6">
        <f>'2016-2020 Comp'!D88/SUM('2016-2020 Comp'!$D88:$E88)</f>
        <v>0.31745758702990945</v>
      </c>
      <c r="C25" s="6">
        <f>'2016-2020 Comp'!E88/SUM('2016-2020 Comp'!$D88:$E88)</f>
        <v>0.68254241297009055</v>
      </c>
      <c r="D25" s="22">
        <v>0.5</v>
      </c>
      <c r="E25" s="6"/>
      <c r="G25">
        <f>'HD district-data'!A24</f>
        <v>22</v>
      </c>
      <c r="H25">
        <f>'HD district-data'!B24</f>
        <v>22</v>
      </c>
      <c r="I25" t="str">
        <f>PVI!C24</f>
        <v>D+39</v>
      </c>
      <c r="J25" s="3">
        <f>'2020 Pres'!H24+'2018 AG'!H24+'2018 Sen'!H24+'2018 Gov'!H24+'2016 Sen'!H24+'2016 Pres'!H24</f>
        <v>6</v>
      </c>
      <c r="K25" s="3">
        <f>'2020 Pres'!I24+'2018 AG'!I24+'2018 Sen'!I24+'2018 Gov'!I24+'2016 Sen'!I24+'2016 Pres'!I24</f>
        <v>0</v>
      </c>
      <c r="L25">
        <f t="shared" si="1"/>
        <v>0</v>
      </c>
    </row>
    <row r="26" spans="1:12" x14ac:dyDescent="0.25">
      <c r="A26">
        <f>'2016-2020 Comp'!B42</f>
        <v>40</v>
      </c>
      <c r="B26" s="6">
        <f>'2016-2020 Comp'!D42/SUM('2016-2020 Comp'!$D42:$E42)</f>
        <v>0.32080891425046265</v>
      </c>
      <c r="C26" s="6">
        <f>'2016-2020 Comp'!E42/SUM('2016-2020 Comp'!$D42:$E42)</f>
        <v>0.67919108574953735</v>
      </c>
      <c r="D26" s="22">
        <v>0.5</v>
      </c>
      <c r="E26" s="6"/>
      <c r="G26">
        <f>'HD district-data'!A25</f>
        <v>23</v>
      </c>
      <c r="H26">
        <f>'HD district-data'!B25</f>
        <v>23</v>
      </c>
      <c r="I26" t="str">
        <f>PVI!C25</f>
        <v>R+3.6</v>
      </c>
      <c r="J26" s="3">
        <f>'2020 Pres'!H25+'2018 AG'!H25+'2018 Sen'!H25+'2018 Gov'!H25+'2016 Sen'!H25+'2016 Pres'!H25</f>
        <v>2</v>
      </c>
      <c r="K26" s="3">
        <f>'2020 Pres'!I25+'2018 AG'!I25+'2018 Sen'!I25+'2018 Gov'!I25+'2016 Sen'!I25+'2016 Pres'!I25</f>
        <v>4</v>
      </c>
      <c r="L26">
        <f t="shared" si="1"/>
        <v>1</v>
      </c>
    </row>
    <row r="27" spans="1:12" x14ac:dyDescent="0.25">
      <c r="A27">
        <f>'2016-2020 Comp'!B64</f>
        <v>62</v>
      </c>
      <c r="B27" s="6">
        <f>'2016-2020 Comp'!D64/SUM('2016-2020 Comp'!$D64:$E64)</f>
        <v>0.32456392735119582</v>
      </c>
      <c r="C27" s="6">
        <f>'2016-2020 Comp'!E64/SUM('2016-2020 Comp'!$D64:$E64)</f>
        <v>0.67543607264880412</v>
      </c>
      <c r="D27" s="22">
        <v>0.5</v>
      </c>
      <c r="E27" s="6"/>
      <c r="G27">
        <f>'HD district-data'!A26</f>
        <v>24</v>
      </c>
      <c r="H27">
        <f>'HD district-data'!B26</f>
        <v>24</v>
      </c>
      <c r="I27" t="str">
        <f>PVI!C26</f>
        <v>D+4.1</v>
      </c>
      <c r="J27" s="3">
        <f>'2020 Pres'!H26+'2018 AG'!H26+'2018 Sen'!H26+'2018 Gov'!H26+'2016 Sen'!H26+'2016 Pres'!H26</f>
        <v>5</v>
      </c>
      <c r="K27" s="3">
        <f>'2020 Pres'!I26+'2018 AG'!I26+'2018 Sen'!I26+'2018 Gov'!I26+'2016 Sen'!I26+'2016 Pres'!I26</f>
        <v>1</v>
      </c>
      <c r="L27">
        <f t="shared" si="1"/>
        <v>1</v>
      </c>
    </row>
    <row r="28" spans="1:12" x14ac:dyDescent="0.25">
      <c r="A28">
        <f>'2016-2020 Comp'!B79</f>
        <v>77</v>
      </c>
      <c r="B28" s="6">
        <f>'2016-2020 Comp'!D79/SUM('2016-2020 Comp'!$D79:$E79)</f>
        <v>0.32686704024452368</v>
      </c>
      <c r="C28" s="6">
        <f>'2016-2020 Comp'!E79/SUM('2016-2020 Comp'!$D79:$E79)</f>
        <v>0.67313295975547627</v>
      </c>
      <c r="D28" s="22">
        <v>0.5</v>
      </c>
      <c r="E28" s="6"/>
      <c r="G28">
        <f>'HD district-data'!A27</f>
        <v>25</v>
      </c>
      <c r="H28">
        <f>'HD district-data'!B27</f>
        <v>25</v>
      </c>
      <c r="I28" t="str">
        <f>PVI!C27</f>
        <v>D+1.8</v>
      </c>
      <c r="J28" s="3">
        <f>'2020 Pres'!H27+'2018 AG'!H27+'2018 Sen'!H27+'2018 Gov'!H27+'2016 Sen'!H27+'2016 Pres'!H27</f>
        <v>5</v>
      </c>
      <c r="K28" s="3">
        <f>'2020 Pres'!I27+'2018 AG'!I27+'2018 Sen'!I27+'2018 Gov'!I27+'2016 Sen'!I27+'2016 Pres'!I27</f>
        <v>1</v>
      </c>
      <c r="L28">
        <f t="shared" si="1"/>
        <v>1</v>
      </c>
    </row>
    <row r="29" spans="1:12" x14ac:dyDescent="0.25">
      <c r="A29">
        <f>'2016-2020 Comp'!B69</f>
        <v>67</v>
      </c>
      <c r="B29" s="6">
        <f>'2016-2020 Comp'!D69/SUM('2016-2020 Comp'!$D69:$E69)</f>
        <v>0.32706896902393884</v>
      </c>
      <c r="C29" s="6">
        <f>'2016-2020 Comp'!E69/SUM('2016-2020 Comp'!$D69:$E69)</f>
        <v>0.67293103097606122</v>
      </c>
      <c r="D29" s="22">
        <v>0.5</v>
      </c>
      <c r="E29" s="6"/>
      <c r="G29">
        <f>'HD district-data'!A28</f>
        <v>26</v>
      </c>
      <c r="H29">
        <f>'HD district-data'!B28</f>
        <v>26</v>
      </c>
      <c r="I29" t="str">
        <f>PVI!C28</f>
        <v>D+19.1</v>
      </c>
      <c r="J29" s="3">
        <f>'2020 Pres'!H28+'2018 AG'!H28+'2018 Sen'!H28+'2018 Gov'!H28+'2016 Sen'!H28+'2016 Pres'!H28</f>
        <v>6</v>
      </c>
      <c r="K29" s="3">
        <f>'2020 Pres'!I28+'2018 AG'!I28+'2018 Sen'!I28+'2018 Gov'!I28+'2016 Sen'!I28+'2016 Pres'!I28</f>
        <v>0</v>
      </c>
      <c r="L29">
        <f t="shared" si="1"/>
        <v>0</v>
      </c>
    </row>
    <row r="30" spans="1:12" x14ac:dyDescent="0.25">
      <c r="A30">
        <f>'2016-2020 Comp'!B80</f>
        <v>78</v>
      </c>
      <c r="B30" s="6">
        <f>'2016-2020 Comp'!D80/SUM('2016-2020 Comp'!$D80:$E80)</f>
        <v>0.32738850616388687</v>
      </c>
      <c r="C30" s="6">
        <f>'2016-2020 Comp'!E80/SUM('2016-2020 Comp'!$D80:$E80)</f>
        <v>0.67261149383611307</v>
      </c>
      <c r="D30" s="22">
        <v>0.5</v>
      </c>
      <c r="E30" s="6"/>
      <c r="G30">
        <f>'HD district-data'!A29</f>
        <v>27</v>
      </c>
      <c r="H30">
        <f>'HD district-data'!B29</f>
        <v>27</v>
      </c>
      <c r="I30" t="str">
        <f>PVI!C29</f>
        <v>D+1.6</v>
      </c>
      <c r="J30" s="3">
        <f>'2020 Pres'!H29+'2018 AG'!H29+'2018 Sen'!H29+'2018 Gov'!H29+'2016 Sen'!H29+'2016 Pres'!H29</f>
        <v>5</v>
      </c>
      <c r="K30" s="3">
        <f>'2020 Pres'!I29+'2018 AG'!I29+'2018 Sen'!I29+'2018 Gov'!I29+'2016 Sen'!I29+'2016 Pres'!I29</f>
        <v>1</v>
      </c>
      <c r="L30">
        <f t="shared" si="1"/>
        <v>1</v>
      </c>
    </row>
    <row r="31" spans="1:12" x14ac:dyDescent="0.25">
      <c r="A31">
        <f>'2016-2020 Comp'!B53</f>
        <v>51</v>
      </c>
      <c r="B31" s="6">
        <f>'2016-2020 Comp'!D53/SUM('2016-2020 Comp'!$D53:$E53)</f>
        <v>0.33162543412082496</v>
      </c>
      <c r="C31" s="6">
        <f>'2016-2020 Comp'!E53/SUM('2016-2020 Comp'!$D53:$E53)</f>
        <v>0.6683745658791751</v>
      </c>
      <c r="D31" s="22">
        <v>0.5</v>
      </c>
      <c r="E31" s="6"/>
      <c r="G31">
        <f>'HD district-data'!A30</f>
        <v>28</v>
      </c>
      <c r="H31">
        <f>'HD district-data'!B30</f>
        <v>28</v>
      </c>
      <c r="I31" t="str">
        <f>PVI!C30</f>
        <v>D+24</v>
      </c>
      <c r="J31" s="3">
        <f>'2020 Pres'!H30+'2018 AG'!H30+'2018 Sen'!H30+'2018 Gov'!H30+'2016 Sen'!H30+'2016 Pres'!H30</f>
        <v>6</v>
      </c>
      <c r="K31" s="3">
        <f>'2020 Pres'!I30+'2018 AG'!I30+'2018 Sen'!I30+'2018 Gov'!I30+'2016 Sen'!I30+'2016 Pres'!I30</f>
        <v>0</v>
      </c>
      <c r="L31">
        <f t="shared" si="1"/>
        <v>0</v>
      </c>
    </row>
    <row r="32" spans="1:12" x14ac:dyDescent="0.25">
      <c r="A32">
        <f>'2016-2020 Comp'!B90</f>
        <v>88</v>
      </c>
      <c r="B32" s="6">
        <f>'2016-2020 Comp'!D90/SUM('2016-2020 Comp'!$D90:$E90)</f>
        <v>0.33962548753420818</v>
      </c>
      <c r="C32" s="6">
        <f>'2016-2020 Comp'!E90/SUM('2016-2020 Comp'!$D90:$E90)</f>
        <v>0.66037451246579182</v>
      </c>
      <c r="D32" s="22">
        <v>0.5</v>
      </c>
      <c r="E32" s="6"/>
      <c r="G32">
        <f>'HD district-data'!A31</f>
        <v>29</v>
      </c>
      <c r="H32">
        <f>'HD district-data'!B31</f>
        <v>29</v>
      </c>
      <c r="I32" t="str">
        <f>PVI!C31</f>
        <v>D+21.3</v>
      </c>
      <c r="J32" s="3">
        <f>'2020 Pres'!H31+'2018 AG'!H31+'2018 Sen'!H31+'2018 Gov'!H31+'2016 Sen'!H31+'2016 Pres'!H31</f>
        <v>6</v>
      </c>
      <c r="K32" s="3">
        <f>'2020 Pres'!I31+'2018 AG'!I31+'2018 Sen'!I31+'2018 Gov'!I31+'2016 Sen'!I31+'2016 Pres'!I31</f>
        <v>0</v>
      </c>
      <c r="L32">
        <f t="shared" si="1"/>
        <v>0</v>
      </c>
    </row>
    <row r="33" spans="1:12" x14ac:dyDescent="0.25">
      <c r="A33">
        <f>'2016-2020 Comp'!B94</f>
        <v>92</v>
      </c>
      <c r="B33" s="6">
        <f>'2016-2020 Comp'!D94/SUM('2016-2020 Comp'!$D94:$E94)</f>
        <v>0.34000475398145946</v>
      </c>
      <c r="C33" s="6">
        <f>'2016-2020 Comp'!E94/SUM('2016-2020 Comp'!$D94:$E94)</f>
        <v>0.65999524601854054</v>
      </c>
      <c r="D33" s="22">
        <v>0.5</v>
      </c>
      <c r="E33" s="6"/>
      <c r="G33">
        <f>'HD district-data'!A32</f>
        <v>30</v>
      </c>
      <c r="H33">
        <f>'HD district-data'!B32</f>
        <v>30</v>
      </c>
      <c r="I33" t="str">
        <f>PVI!C32</f>
        <v>R+24.4</v>
      </c>
      <c r="J33" s="3">
        <f>'2020 Pres'!H32+'2018 AG'!H32+'2018 Sen'!H32+'2018 Gov'!H32+'2016 Sen'!H32+'2016 Pres'!H32</f>
        <v>0</v>
      </c>
      <c r="K33" s="3">
        <f>'2020 Pres'!I32+'2018 AG'!I32+'2018 Sen'!I32+'2018 Gov'!I32+'2016 Sen'!I32+'2016 Pres'!I32</f>
        <v>6</v>
      </c>
      <c r="L33">
        <f t="shared" si="1"/>
        <v>0</v>
      </c>
    </row>
    <row r="34" spans="1:12" x14ac:dyDescent="0.25">
      <c r="A34">
        <f>'2016-2020 Comp'!B89</f>
        <v>87</v>
      </c>
      <c r="B34" s="6">
        <f>'2016-2020 Comp'!D89/SUM('2016-2020 Comp'!$D89:$E89)</f>
        <v>0.35908987107890966</v>
      </c>
      <c r="C34" s="6">
        <f>'2016-2020 Comp'!E89/SUM('2016-2020 Comp'!$D89:$E89)</f>
        <v>0.64091012892109034</v>
      </c>
      <c r="D34" s="22">
        <v>0.5</v>
      </c>
      <c r="E34" s="6"/>
      <c r="G34">
        <f>'HD district-data'!A33</f>
        <v>31</v>
      </c>
      <c r="H34">
        <f>'HD district-data'!B33</f>
        <v>31</v>
      </c>
      <c r="I34" t="str">
        <f>PVI!C33</f>
        <v>D+1.2</v>
      </c>
      <c r="J34" s="3">
        <f>'2020 Pres'!H33+'2018 AG'!H33+'2018 Sen'!H33+'2018 Gov'!H33+'2016 Sen'!H33+'2016 Pres'!H33</f>
        <v>5</v>
      </c>
      <c r="K34" s="3">
        <f>'2020 Pres'!I33+'2018 AG'!I33+'2018 Sen'!I33+'2018 Gov'!I33+'2016 Sen'!I33+'2016 Pres'!I33</f>
        <v>1</v>
      </c>
      <c r="L34">
        <f t="shared" si="1"/>
        <v>1</v>
      </c>
    </row>
    <row r="35" spans="1:12" x14ac:dyDescent="0.25">
      <c r="A35">
        <f>'2016-2020 Comp'!B48</f>
        <v>46</v>
      </c>
      <c r="B35" s="6">
        <f>'2016-2020 Comp'!D48/SUM('2016-2020 Comp'!$D48:$E48)</f>
        <v>0.36719354084623546</v>
      </c>
      <c r="C35" s="6">
        <f>'2016-2020 Comp'!E48/SUM('2016-2020 Comp'!$D48:$E48)</f>
        <v>0.63280645915376454</v>
      </c>
      <c r="D35" s="22">
        <v>0.5</v>
      </c>
      <c r="E35" s="6"/>
      <c r="G35">
        <f>'HD district-data'!A34</f>
        <v>32</v>
      </c>
      <c r="H35">
        <f>'HD district-data'!B34</f>
        <v>32</v>
      </c>
      <c r="I35" t="str">
        <f>PVI!C34</f>
        <v>D+0.8</v>
      </c>
      <c r="J35" s="3">
        <f>'2020 Pres'!H34+'2018 AG'!H34+'2018 Sen'!H34+'2018 Gov'!H34+'2016 Sen'!H34+'2016 Pres'!H34</f>
        <v>5</v>
      </c>
      <c r="K35" s="3">
        <f>'2020 Pres'!I34+'2018 AG'!I34+'2018 Sen'!I34+'2018 Gov'!I34+'2016 Sen'!I34+'2016 Pres'!I34</f>
        <v>1</v>
      </c>
      <c r="L35">
        <f t="shared" si="1"/>
        <v>1</v>
      </c>
    </row>
    <row r="36" spans="1:12" x14ac:dyDescent="0.25">
      <c r="A36">
        <f>'2016-2020 Comp'!B58</f>
        <v>56</v>
      </c>
      <c r="B36" s="6">
        <f>'2016-2020 Comp'!D58/SUM('2016-2020 Comp'!$D58:$E58)</f>
        <v>0.36844438697282617</v>
      </c>
      <c r="C36" s="6">
        <f>'2016-2020 Comp'!E58/SUM('2016-2020 Comp'!$D58:$E58)</f>
        <v>0.63155561302717378</v>
      </c>
      <c r="D36" s="22">
        <v>0.5</v>
      </c>
      <c r="E36" s="6"/>
      <c r="G36">
        <f>'HD district-data'!A35</f>
        <v>33</v>
      </c>
      <c r="H36">
        <f>'HD district-data'!B35</f>
        <v>33</v>
      </c>
      <c r="I36" t="str">
        <f>PVI!C35</f>
        <v>D+19.5</v>
      </c>
      <c r="J36" s="3">
        <f>'2020 Pres'!H35+'2018 AG'!H35+'2018 Sen'!H35+'2018 Gov'!H35+'2016 Sen'!H35+'2016 Pres'!H35</f>
        <v>6</v>
      </c>
      <c r="K36" s="3">
        <f>'2020 Pres'!I35+'2018 AG'!I35+'2018 Sen'!I35+'2018 Gov'!I35+'2016 Sen'!I35+'2016 Pres'!I35</f>
        <v>0</v>
      </c>
      <c r="L36">
        <f t="shared" si="1"/>
        <v>0</v>
      </c>
    </row>
    <row r="37" spans="1:12" x14ac:dyDescent="0.25">
      <c r="A37">
        <f>'2016-2020 Comp'!B47</f>
        <v>45</v>
      </c>
      <c r="B37" s="6">
        <f>'2016-2020 Comp'!D47/SUM('2016-2020 Comp'!$D47:$E47)</f>
        <v>0.36882229232386959</v>
      </c>
      <c r="C37" s="6">
        <f>'2016-2020 Comp'!E47/SUM('2016-2020 Comp'!$D47:$E47)</f>
        <v>0.63117770767613035</v>
      </c>
      <c r="D37" s="22">
        <v>0.5</v>
      </c>
      <c r="E37" s="6"/>
      <c r="G37">
        <f>'HD district-data'!A36</f>
        <v>34</v>
      </c>
      <c r="H37">
        <f>'HD district-data'!B36</f>
        <v>34</v>
      </c>
      <c r="I37" t="str">
        <f>PVI!C36</f>
        <v>D+1.3</v>
      </c>
      <c r="J37" s="3">
        <f>'2020 Pres'!H36+'2018 AG'!H36+'2018 Sen'!H36+'2018 Gov'!H36+'2016 Sen'!H36+'2016 Pres'!H36</f>
        <v>5</v>
      </c>
      <c r="K37" s="3">
        <f>'2020 Pres'!I36+'2018 AG'!I36+'2018 Sen'!I36+'2018 Gov'!I36+'2016 Sen'!I36+'2016 Pres'!I36</f>
        <v>1</v>
      </c>
      <c r="L37">
        <f t="shared" si="1"/>
        <v>1</v>
      </c>
    </row>
    <row r="38" spans="1:12" x14ac:dyDescent="0.25">
      <c r="A38">
        <f>'2016-2020 Comp'!B14</f>
        <v>12</v>
      </c>
      <c r="B38" s="6">
        <f>'2016-2020 Comp'!D14/SUM('2016-2020 Comp'!$D14:$E14)</f>
        <v>0.36882810359724361</v>
      </c>
      <c r="C38" s="6">
        <f>'2016-2020 Comp'!E14/SUM('2016-2020 Comp'!$D14:$E14)</f>
        <v>0.63117189640275639</v>
      </c>
      <c r="D38" s="22">
        <v>0.5</v>
      </c>
      <c r="E38" s="6"/>
      <c r="G38">
        <f>'HD district-data'!A37</f>
        <v>35</v>
      </c>
      <c r="H38">
        <f>'HD district-data'!B37</f>
        <v>35</v>
      </c>
      <c r="I38" t="str">
        <f>PVI!C37</f>
        <v>R+14.2</v>
      </c>
      <c r="J38" s="3">
        <f>'2020 Pres'!H37+'2018 AG'!H37+'2018 Sen'!H37+'2018 Gov'!H37+'2016 Sen'!H37+'2016 Pres'!H37</f>
        <v>0</v>
      </c>
      <c r="K38" s="3">
        <f>'2020 Pres'!I37+'2018 AG'!I37+'2018 Sen'!I37+'2018 Gov'!I37+'2016 Sen'!I37+'2016 Pres'!I37</f>
        <v>6</v>
      </c>
      <c r="L38">
        <f t="shared" si="1"/>
        <v>0</v>
      </c>
    </row>
    <row r="39" spans="1:12" x14ac:dyDescent="0.25">
      <c r="A39">
        <f>'2016-2020 Comp'!B52</f>
        <v>50</v>
      </c>
      <c r="B39" s="6">
        <f>'2016-2020 Comp'!D52/SUM('2016-2020 Comp'!$D52:$E52)</f>
        <v>0.37005498065495473</v>
      </c>
      <c r="C39" s="6">
        <f>'2016-2020 Comp'!E52/SUM('2016-2020 Comp'!$D52:$E52)</f>
        <v>0.62994501934504521</v>
      </c>
      <c r="D39" s="22">
        <v>0.5</v>
      </c>
      <c r="E39" s="6"/>
      <c r="G39">
        <f>'HD district-data'!A38</f>
        <v>36</v>
      </c>
      <c r="H39">
        <f>'HD district-data'!B38</f>
        <v>36</v>
      </c>
      <c r="I39" t="str">
        <f>PVI!C38</f>
        <v>D+2.9</v>
      </c>
      <c r="J39" s="3">
        <f>'2020 Pres'!H38+'2018 AG'!H38+'2018 Sen'!H38+'2018 Gov'!H38+'2016 Sen'!H38+'2016 Pres'!H38</f>
        <v>5</v>
      </c>
      <c r="K39" s="3">
        <f>'2020 Pres'!I38+'2018 AG'!I38+'2018 Sen'!I38+'2018 Gov'!I38+'2016 Sen'!I38+'2016 Pres'!I38</f>
        <v>1</v>
      </c>
      <c r="L39">
        <f t="shared" si="1"/>
        <v>1</v>
      </c>
    </row>
    <row r="40" spans="1:12" x14ac:dyDescent="0.25">
      <c r="A40">
        <f>'2016-2020 Comp'!B63</f>
        <v>61</v>
      </c>
      <c r="B40" s="6">
        <f>'2016-2020 Comp'!D63/SUM('2016-2020 Comp'!$D63:$E63)</f>
        <v>0.37227164723434825</v>
      </c>
      <c r="C40" s="6">
        <f>'2016-2020 Comp'!E63/SUM('2016-2020 Comp'!$D63:$E63)</f>
        <v>0.62772835276565175</v>
      </c>
      <c r="D40" s="22">
        <v>0.5</v>
      </c>
      <c r="E40" s="6"/>
      <c r="G40">
        <f>'HD district-data'!A39</f>
        <v>37</v>
      </c>
      <c r="H40">
        <f>'HD district-data'!B39</f>
        <v>37</v>
      </c>
      <c r="I40" t="str">
        <f>PVI!C39</f>
        <v>R+10.4</v>
      </c>
      <c r="J40" s="3">
        <f>'2020 Pres'!H39+'2018 AG'!H39+'2018 Sen'!H39+'2018 Gov'!H39+'2016 Sen'!H39+'2016 Pres'!H39</f>
        <v>0</v>
      </c>
      <c r="K40" s="3">
        <f>'2020 Pres'!I39+'2018 AG'!I39+'2018 Sen'!I39+'2018 Gov'!I39+'2016 Sen'!I39+'2016 Pres'!I39</f>
        <v>6</v>
      </c>
      <c r="L40">
        <f t="shared" si="1"/>
        <v>0</v>
      </c>
    </row>
    <row r="41" spans="1:12" x14ac:dyDescent="0.25">
      <c r="A41">
        <f>'2016-2020 Comp'!B51</f>
        <v>49</v>
      </c>
      <c r="B41" s="6">
        <f>'2016-2020 Comp'!D51/SUM('2016-2020 Comp'!$D51:$E51)</f>
        <v>0.37884911470361815</v>
      </c>
      <c r="C41" s="6">
        <f>'2016-2020 Comp'!E51/SUM('2016-2020 Comp'!$D51:$E51)</f>
        <v>0.62115088529638185</v>
      </c>
      <c r="D41" s="22">
        <v>0.5</v>
      </c>
      <c r="E41" s="6"/>
      <c r="G41">
        <f>'HD district-data'!A40</f>
        <v>38</v>
      </c>
      <c r="H41">
        <f>'HD district-data'!B40</f>
        <v>38</v>
      </c>
      <c r="I41" t="str">
        <f>PVI!C40</f>
        <v>D+14.7</v>
      </c>
      <c r="J41" s="3">
        <f>'2020 Pres'!H40+'2018 AG'!H40+'2018 Sen'!H40+'2018 Gov'!H40+'2016 Sen'!H40+'2016 Pres'!H40</f>
        <v>6</v>
      </c>
      <c r="K41" s="3">
        <f>'2020 Pres'!I40+'2018 AG'!I40+'2018 Sen'!I40+'2018 Gov'!I40+'2016 Sen'!I40+'2016 Pres'!I40</f>
        <v>0</v>
      </c>
      <c r="L41">
        <f t="shared" si="1"/>
        <v>0</v>
      </c>
    </row>
    <row r="42" spans="1:12" x14ac:dyDescent="0.25">
      <c r="A42">
        <f>'2016-2020 Comp'!B67</f>
        <v>65</v>
      </c>
      <c r="B42" s="6">
        <f>'2016-2020 Comp'!D67/SUM('2016-2020 Comp'!$D67:$E67)</f>
        <v>0.3924365986103272</v>
      </c>
      <c r="C42" s="6">
        <f>'2016-2020 Comp'!E67/SUM('2016-2020 Comp'!$D67:$E67)</f>
        <v>0.6075634013896728</v>
      </c>
      <c r="D42" s="22">
        <v>0.5</v>
      </c>
      <c r="E42" s="6"/>
      <c r="G42">
        <f>'HD district-data'!A41</f>
        <v>39</v>
      </c>
      <c r="H42">
        <f>'HD district-data'!B41</f>
        <v>39</v>
      </c>
      <c r="I42" t="str">
        <f>PVI!C41</f>
        <v>D+1.9</v>
      </c>
      <c r="J42" s="3">
        <f>'2020 Pres'!H41+'2018 AG'!H41+'2018 Sen'!H41+'2018 Gov'!H41+'2016 Sen'!H41+'2016 Pres'!H41</f>
        <v>5</v>
      </c>
      <c r="K42" s="3">
        <f>'2020 Pres'!I41+'2018 AG'!I41+'2018 Sen'!I41+'2018 Gov'!I41+'2016 Sen'!I41+'2016 Pres'!I41</f>
        <v>1</v>
      </c>
      <c r="L42">
        <f t="shared" si="1"/>
        <v>1</v>
      </c>
    </row>
    <row r="43" spans="1:12" x14ac:dyDescent="0.25">
      <c r="A43">
        <f>'2016-2020 Comp'!B68</f>
        <v>66</v>
      </c>
      <c r="B43" s="6">
        <f>'2016-2020 Comp'!D68/SUM('2016-2020 Comp'!$D68:$E68)</f>
        <v>0.39473972202969393</v>
      </c>
      <c r="C43" s="6">
        <f>'2016-2020 Comp'!E68/SUM('2016-2020 Comp'!$D68:$E68)</f>
        <v>0.60526027797030602</v>
      </c>
      <c r="D43" s="22">
        <v>0.5</v>
      </c>
      <c r="E43" s="6"/>
      <c r="G43">
        <f>'HD district-data'!A42</f>
        <v>40</v>
      </c>
      <c r="H43">
        <f>'HD district-data'!B42</f>
        <v>40</v>
      </c>
      <c r="I43" t="str">
        <f>PVI!C42</f>
        <v>R+20.2</v>
      </c>
      <c r="J43" s="3">
        <f>'2020 Pres'!H42+'2018 AG'!H42+'2018 Sen'!H42+'2018 Gov'!H42+'2016 Sen'!H42+'2016 Pres'!H42</f>
        <v>0</v>
      </c>
      <c r="K43" s="3">
        <f>'2020 Pres'!I42+'2018 AG'!I42+'2018 Sen'!I42+'2018 Gov'!I42+'2016 Sen'!I42+'2016 Pres'!I42</f>
        <v>6</v>
      </c>
      <c r="L43">
        <f t="shared" si="1"/>
        <v>0</v>
      </c>
    </row>
    <row r="44" spans="1:12" x14ac:dyDescent="0.25">
      <c r="A44">
        <f>'2016-2020 Comp'!B39</f>
        <v>37</v>
      </c>
      <c r="B44" s="6">
        <f>'2016-2020 Comp'!D39/SUM('2016-2020 Comp'!$D39:$E39)</f>
        <v>0.39476418388376966</v>
      </c>
      <c r="C44" s="6">
        <f>'2016-2020 Comp'!E39/SUM('2016-2020 Comp'!$D39:$E39)</f>
        <v>0.60523581611623034</v>
      </c>
      <c r="D44" s="22">
        <v>0.5</v>
      </c>
      <c r="E44" s="6"/>
      <c r="G44">
        <f>'HD district-data'!A43</f>
        <v>41</v>
      </c>
      <c r="H44">
        <f>'HD district-data'!B43</f>
        <v>41</v>
      </c>
      <c r="I44" t="str">
        <f>PVI!C43</f>
        <v>D+20.1</v>
      </c>
      <c r="J44" s="3">
        <f>'2020 Pres'!H43+'2018 AG'!H43+'2018 Sen'!H43+'2018 Gov'!H43+'2016 Sen'!H43+'2016 Pres'!H43</f>
        <v>6</v>
      </c>
      <c r="K44" s="3">
        <f>'2020 Pres'!I43+'2018 AG'!I43+'2018 Sen'!I43+'2018 Gov'!I43+'2016 Sen'!I43+'2016 Pres'!I43</f>
        <v>0</v>
      </c>
      <c r="L44">
        <f t="shared" si="1"/>
        <v>0</v>
      </c>
    </row>
    <row r="45" spans="1:12" x14ac:dyDescent="0.25">
      <c r="A45">
        <f>'2016-2020 Comp'!B37</f>
        <v>35</v>
      </c>
      <c r="B45" s="6">
        <f>'2016-2020 Comp'!D37/SUM('2016-2020 Comp'!$D37:$E37)</f>
        <v>0.39505818129579084</v>
      </c>
      <c r="C45" s="6">
        <f>'2016-2020 Comp'!E37/SUM('2016-2020 Comp'!$D37:$E37)</f>
        <v>0.60494181870420916</v>
      </c>
      <c r="D45" s="22">
        <v>0.5</v>
      </c>
      <c r="E45" s="6"/>
      <c r="G45">
        <f>'HD district-data'!A44</f>
        <v>42</v>
      </c>
      <c r="H45">
        <f>'HD district-data'!B44</f>
        <v>42</v>
      </c>
      <c r="I45" t="str">
        <f>PVI!C44</f>
        <v>D+2.1</v>
      </c>
      <c r="J45" s="3">
        <f>'2020 Pres'!H44+'2018 AG'!H44+'2018 Sen'!H44+'2018 Gov'!H44+'2016 Sen'!H44+'2016 Pres'!H44</f>
        <v>5</v>
      </c>
      <c r="K45" s="3">
        <f>'2020 Pres'!I44+'2018 AG'!I44+'2018 Sen'!I44+'2018 Gov'!I44+'2016 Sen'!I44+'2016 Pres'!I44</f>
        <v>1</v>
      </c>
      <c r="L45">
        <f t="shared" si="1"/>
        <v>1</v>
      </c>
    </row>
    <row r="46" spans="1:12" x14ac:dyDescent="0.25">
      <c r="A46">
        <f>'2016-2020 Comp'!B101</f>
        <v>99</v>
      </c>
      <c r="B46" s="6">
        <f>'2016-2020 Comp'!D101/SUM('2016-2020 Comp'!$D101:$E101)</f>
        <v>0.39545181627138998</v>
      </c>
      <c r="C46" s="6">
        <f>'2016-2020 Comp'!E101/SUM('2016-2020 Comp'!$D101:$E101)</f>
        <v>0.60454818372861008</v>
      </c>
      <c r="D46" s="22">
        <v>0.5</v>
      </c>
      <c r="E46" s="6"/>
      <c r="G46">
        <f>'HD district-data'!A45</f>
        <v>43</v>
      </c>
      <c r="H46">
        <f>'HD district-data'!B45</f>
        <v>43</v>
      </c>
      <c r="I46" t="str">
        <f>PVI!C45</f>
        <v>D+3.9</v>
      </c>
      <c r="J46" s="3">
        <f>'2020 Pres'!H45+'2018 AG'!H45+'2018 Sen'!H45+'2018 Gov'!H45+'2016 Sen'!H45+'2016 Pres'!H45</f>
        <v>5</v>
      </c>
      <c r="K46" s="3">
        <f>'2020 Pres'!I45+'2018 AG'!I45+'2018 Sen'!I45+'2018 Gov'!I45+'2016 Sen'!I45+'2016 Pres'!I45</f>
        <v>1</v>
      </c>
      <c r="L46">
        <f t="shared" si="1"/>
        <v>1</v>
      </c>
    </row>
    <row r="47" spans="1:12" x14ac:dyDescent="0.25">
      <c r="A47">
        <f>'2016-2020 Comp'!B81</f>
        <v>79</v>
      </c>
      <c r="B47" s="6">
        <f>'2016-2020 Comp'!D81/SUM('2016-2020 Comp'!$D81:$E81)</f>
        <v>0.39825413342582955</v>
      </c>
      <c r="C47" s="6">
        <f>'2016-2020 Comp'!E81/SUM('2016-2020 Comp'!$D81:$E81)</f>
        <v>0.6017458665741704</v>
      </c>
      <c r="D47" s="22">
        <v>0.5</v>
      </c>
      <c r="E47" s="6"/>
      <c r="G47">
        <f>'HD district-data'!A46</f>
        <v>44</v>
      </c>
      <c r="H47">
        <f>'HD district-data'!B46</f>
        <v>44</v>
      </c>
      <c r="I47" t="str">
        <f>PVI!C46</f>
        <v>D+1.5</v>
      </c>
      <c r="J47" s="3">
        <f>'2020 Pres'!H46+'2018 AG'!H46+'2018 Sen'!H46+'2018 Gov'!H46+'2016 Sen'!H46+'2016 Pres'!H46</f>
        <v>5</v>
      </c>
      <c r="K47" s="3">
        <f>'2020 Pres'!I46+'2018 AG'!I46+'2018 Sen'!I46+'2018 Gov'!I46+'2016 Sen'!I46+'2016 Pres'!I46</f>
        <v>1</v>
      </c>
      <c r="L47">
        <f t="shared" si="1"/>
        <v>1</v>
      </c>
    </row>
    <row r="48" spans="1:12" x14ac:dyDescent="0.25">
      <c r="A48">
        <f>'2016-2020 Comp'!B72</f>
        <v>70</v>
      </c>
      <c r="B48" s="6">
        <f>'2016-2020 Comp'!D72/SUM('2016-2020 Comp'!$D72:$E72)</f>
        <v>0.39936669019323578</v>
      </c>
      <c r="C48" s="6">
        <f>'2016-2020 Comp'!E72/SUM('2016-2020 Comp'!$D72:$E72)</f>
        <v>0.60063330980676422</v>
      </c>
      <c r="D48" s="22">
        <v>0.5</v>
      </c>
      <c r="E48" s="6"/>
      <c r="G48">
        <f>'HD district-data'!A47</f>
        <v>45</v>
      </c>
      <c r="H48">
        <f>'HD district-data'!B47</f>
        <v>45</v>
      </c>
      <c r="I48" t="str">
        <f>PVI!C47</f>
        <v>R+14.3</v>
      </c>
      <c r="J48" s="3">
        <f>'2020 Pres'!H47+'2018 AG'!H47+'2018 Sen'!H47+'2018 Gov'!H47+'2016 Sen'!H47+'2016 Pres'!H47</f>
        <v>0</v>
      </c>
      <c r="K48" s="3">
        <f>'2020 Pres'!I47+'2018 AG'!I47+'2018 Sen'!I47+'2018 Gov'!I47+'2016 Sen'!I47+'2016 Pres'!I47</f>
        <v>6</v>
      </c>
      <c r="L48">
        <f t="shared" si="1"/>
        <v>0</v>
      </c>
    </row>
    <row r="49" spans="1:12" x14ac:dyDescent="0.25">
      <c r="A49">
        <f>'2016-2020 Comp'!B75</f>
        <v>73</v>
      </c>
      <c r="B49" s="6">
        <f>'2016-2020 Comp'!D75/SUM('2016-2020 Comp'!$D75:$E75)</f>
        <v>0.40330741214686483</v>
      </c>
      <c r="C49" s="6">
        <f>'2016-2020 Comp'!E75/SUM('2016-2020 Comp'!$D75:$E75)</f>
        <v>0.59669258785313517</v>
      </c>
      <c r="D49" s="22">
        <v>0.5</v>
      </c>
      <c r="E49" s="6"/>
      <c r="G49">
        <f>'HD district-data'!A48</f>
        <v>46</v>
      </c>
      <c r="H49">
        <f>'HD district-data'!B48</f>
        <v>46</v>
      </c>
      <c r="I49" t="str">
        <f>PVI!C48</f>
        <v>R+13</v>
      </c>
      <c r="J49" s="3">
        <f>'2020 Pres'!H48+'2018 AG'!H48+'2018 Sen'!H48+'2018 Gov'!H48+'2016 Sen'!H48+'2016 Pres'!H48</f>
        <v>0</v>
      </c>
      <c r="K49" s="3">
        <f>'2020 Pres'!I48+'2018 AG'!I48+'2018 Sen'!I48+'2018 Gov'!I48+'2016 Sen'!I48+'2016 Pres'!I48</f>
        <v>6</v>
      </c>
      <c r="L49">
        <f t="shared" si="1"/>
        <v>0</v>
      </c>
    </row>
    <row r="50" spans="1:12" x14ac:dyDescent="0.25">
      <c r="A50">
        <f>'2016-2020 Comp'!B70</f>
        <v>68</v>
      </c>
      <c r="B50" s="6">
        <f>'2016-2020 Comp'!D70/SUM('2016-2020 Comp'!$D70:$E70)</f>
        <v>0.40843569816996739</v>
      </c>
      <c r="C50" s="6">
        <f>'2016-2020 Comp'!E70/SUM('2016-2020 Comp'!$D70:$E70)</f>
        <v>0.59156430183003261</v>
      </c>
      <c r="D50" s="22">
        <v>0.5</v>
      </c>
      <c r="E50" s="6"/>
      <c r="G50">
        <f>'HD district-data'!A49</f>
        <v>47</v>
      </c>
      <c r="H50">
        <f>'HD district-data'!B49</f>
        <v>47</v>
      </c>
      <c r="I50" t="str">
        <f>PVI!C49</f>
        <v>R+21.7</v>
      </c>
      <c r="J50" s="3">
        <f>'2020 Pres'!H49+'2018 AG'!H49+'2018 Sen'!H49+'2018 Gov'!H49+'2016 Sen'!H49+'2016 Pres'!H49</f>
        <v>0</v>
      </c>
      <c r="K50" s="3">
        <f>'2020 Pres'!I49+'2018 AG'!I49+'2018 Sen'!I49+'2018 Gov'!I49+'2016 Sen'!I49+'2016 Pres'!I49</f>
        <v>6</v>
      </c>
      <c r="L50">
        <f t="shared" si="1"/>
        <v>0</v>
      </c>
    </row>
    <row r="51" spans="1:12" x14ac:dyDescent="0.25">
      <c r="A51">
        <f>'2016-2020 Comp'!B77</f>
        <v>75</v>
      </c>
      <c r="B51" s="6">
        <f>'2016-2020 Comp'!D77/SUM('2016-2020 Comp'!$D77:$E77)</f>
        <v>0.4140458298543464</v>
      </c>
      <c r="C51" s="6">
        <f>'2016-2020 Comp'!E77/SUM('2016-2020 Comp'!$D77:$E77)</f>
        <v>0.58595417014565354</v>
      </c>
      <c r="D51" s="22">
        <v>0.5</v>
      </c>
      <c r="E51" s="6"/>
      <c r="G51">
        <f>'HD district-data'!A50</f>
        <v>48</v>
      </c>
      <c r="H51">
        <f>'HD district-data'!B50</f>
        <v>48</v>
      </c>
      <c r="I51" t="str">
        <f>PVI!C50</f>
        <v>R+0.1</v>
      </c>
      <c r="J51" s="3">
        <f>'2020 Pres'!H50+'2018 AG'!H50+'2018 Sen'!H50+'2018 Gov'!H50+'2016 Sen'!H50+'2016 Pres'!H50</f>
        <v>5</v>
      </c>
      <c r="K51" s="3">
        <f>'2020 Pres'!I50+'2018 AG'!I50+'2018 Sen'!I50+'2018 Gov'!I50+'2016 Sen'!I50+'2016 Pres'!I50</f>
        <v>1</v>
      </c>
      <c r="L51">
        <f t="shared" si="1"/>
        <v>1</v>
      </c>
    </row>
    <row r="52" spans="1:12" x14ac:dyDescent="0.25">
      <c r="A52">
        <f>'2016-2020 Comp'!B55</f>
        <v>53</v>
      </c>
      <c r="B52" s="6">
        <f>'2016-2020 Comp'!D55/SUM('2016-2020 Comp'!$D55:$E55)</f>
        <v>0.4167551175132676</v>
      </c>
      <c r="C52" s="6">
        <f>'2016-2020 Comp'!E55/SUM('2016-2020 Comp'!$D55:$E55)</f>
        <v>0.58324488248673234</v>
      </c>
      <c r="D52" s="22">
        <v>0.5</v>
      </c>
      <c r="E52" s="6"/>
      <c r="G52">
        <f>'HD district-data'!A51</f>
        <v>49</v>
      </c>
      <c r="H52">
        <f>'HD district-data'!B51</f>
        <v>49</v>
      </c>
      <c r="I52" t="str">
        <f>PVI!C51</f>
        <v>R+15.3</v>
      </c>
      <c r="J52" s="3">
        <f>'2020 Pres'!H51+'2018 AG'!H51+'2018 Sen'!H51+'2018 Gov'!H51+'2016 Sen'!H51+'2016 Pres'!H51</f>
        <v>0</v>
      </c>
      <c r="K52" s="3">
        <f>'2020 Pres'!I51+'2018 AG'!I51+'2018 Sen'!I51+'2018 Gov'!I51+'2016 Sen'!I51+'2016 Pres'!I51</f>
        <v>6</v>
      </c>
      <c r="L52">
        <f t="shared" si="1"/>
        <v>0</v>
      </c>
    </row>
    <row r="53" spans="1:12" x14ac:dyDescent="0.25">
      <c r="A53">
        <f>'2016-2020 Comp'!B61</f>
        <v>59</v>
      </c>
      <c r="B53" s="6">
        <f>'2016-2020 Comp'!D61/SUM('2016-2020 Comp'!$D61:$E61)</f>
        <v>0.42642093415869442</v>
      </c>
      <c r="C53" s="6">
        <f>'2016-2020 Comp'!E61/SUM('2016-2020 Comp'!$D61:$E61)</f>
        <v>0.57357906584130558</v>
      </c>
      <c r="D53" s="22">
        <v>0.5</v>
      </c>
      <c r="E53" s="6"/>
      <c r="G53">
        <f>'HD district-data'!A52</f>
        <v>50</v>
      </c>
      <c r="H53">
        <f>'HD district-data'!B52</f>
        <v>50</v>
      </c>
      <c r="I53" t="str">
        <f>PVI!C52</f>
        <v>R+15.9</v>
      </c>
      <c r="J53" s="3">
        <f>'2020 Pres'!H52+'2018 AG'!H52+'2018 Sen'!H52+'2018 Gov'!H52+'2016 Sen'!H52+'2016 Pres'!H52</f>
        <v>0</v>
      </c>
      <c r="K53" s="3">
        <f>'2020 Pres'!I52+'2018 AG'!I52+'2018 Sen'!I52+'2018 Gov'!I52+'2016 Sen'!I52+'2016 Pres'!I52</f>
        <v>6</v>
      </c>
      <c r="L53">
        <f t="shared" si="1"/>
        <v>0</v>
      </c>
    </row>
    <row r="54" spans="1:12" x14ac:dyDescent="0.25">
      <c r="A54">
        <f>'2016-2020 Comp'!B59</f>
        <v>57</v>
      </c>
      <c r="B54" s="6">
        <f>'2016-2020 Comp'!D59/SUM('2016-2020 Comp'!$D59:$E59)</f>
        <v>0.42728160078086874</v>
      </c>
      <c r="C54" s="6">
        <f>'2016-2020 Comp'!E59/SUM('2016-2020 Comp'!$D59:$E59)</f>
        <v>0.57271839921913126</v>
      </c>
      <c r="D54" s="22">
        <v>0.5</v>
      </c>
      <c r="E54" s="6"/>
      <c r="G54">
        <f>'HD district-data'!A53</f>
        <v>51</v>
      </c>
      <c r="H54">
        <f>'HD district-data'!B53</f>
        <v>51</v>
      </c>
      <c r="I54" t="str">
        <f>PVI!C53</f>
        <v>R+21.6</v>
      </c>
      <c r="J54" s="3">
        <f>'2020 Pres'!H53+'2018 AG'!H53+'2018 Sen'!H53+'2018 Gov'!H53+'2016 Sen'!H53+'2016 Pres'!H53</f>
        <v>0</v>
      </c>
      <c r="K54" s="3">
        <f>'2020 Pres'!I53+'2018 AG'!I53+'2018 Sen'!I53+'2018 Gov'!I53+'2016 Sen'!I53+'2016 Pres'!I53</f>
        <v>6</v>
      </c>
      <c r="L54">
        <f t="shared" si="1"/>
        <v>0</v>
      </c>
    </row>
    <row r="55" spans="1:12" x14ac:dyDescent="0.25">
      <c r="A55">
        <f>'2016-2020 Comp'!B15</f>
        <v>13</v>
      </c>
      <c r="B55" s="6">
        <f>'2016-2020 Comp'!D15/SUM('2016-2020 Comp'!$D15:$E15)</f>
        <v>0.43614611008785514</v>
      </c>
      <c r="C55" s="6">
        <f>'2016-2020 Comp'!E15/SUM('2016-2020 Comp'!$D15:$E15)</f>
        <v>0.56385388991214491</v>
      </c>
      <c r="D55" s="22">
        <v>0.5</v>
      </c>
      <c r="E55" s="6"/>
      <c r="G55">
        <f>'HD district-data'!A54</f>
        <v>52</v>
      </c>
      <c r="H55">
        <f>'HD district-data'!B54</f>
        <v>52</v>
      </c>
      <c r="I55" t="str">
        <f>PVI!C54</f>
        <v>D+2</v>
      </c>
      <c r="J55" s="3">
        <f>'2020 Pres'!H54+'2018 AG'!H54+'2018 Sen'!H54+'2018 Gov'!H54+'2016 Sen'!H54+'2016 Pres'!H54</f>
        <v>5</v>
      </c>
      <c r="K55" s="3">
        <f>'2020 Pres'!I54+'2018 AG'!I54+'2018 Sen'!I54+'2018 Gov'!I54+'2016 Sen'!I54+'2016 Pres'!I54</f>
        <v>1</v>
      </c>
      <c r="L55">
        <f t="shared" si="1"/>
        <v>1</v>
      </c>
    </row>
    <row r="56" spans="1:12" x14ac:dyDescent="0.25">
      <c r="A56">
        <f>'2016-2020 Comp'!B62</f>
        <v>60</v>
      </c>
      <c r="B56" s="6">
        <f>'2016-2020 Comp'!D62/SUM('2016-2020 Comp'!$D62:$E62)</f>
        <v>0.44041228258535536</v>
      </c>
      <c r="C56" s="6">
        <f>'2016-2020 Comp'!E62/SUM('2016-2020 Comp'!$D62:$E62)</f>
        <v>0.55958771741464464</v>
      </c>
      <c r="D56" s="22">
        <v>0.5</v>
      </c>
      <c r="E56" s="6"/>
      <c r="G56">
        <f>'HD district-data'!A55</f>
        <v>53</v>
      </c>
      <c r="H56">
        <f>'HD district-data'!B55</f>
        <v>53</v>
      </c>
      <c r="I56" t="str">
        <f>PVI!C55</f>
        <v>R+11.7</v>
      </c>
      <c r="J56" s="3">
        <f>'2020 Pres'!H55+'2018 AG'!H55+'2018 Sen'!H55+'2018 Gov'!H55+'2016 Sen'!H55+'2016 Pres'!H55</f>
        <v>1</v>
      </c>
      <c r="K56" s="3">
        <f>'2020 Pres'!I55+'2018 AG'!I55+'2018 Sen'!I55+'2018 Gov'!I55+'2016 Sen'!I55+'2016 Pres'!I55</f>
        <v>5</v>
      </c>
      <c r="L56">
        <f t="shared" si="1"/>
        <v>1</v>
      </c>
    </row>
    <row r="57" spans="1:12" x14ac:dyDescent="0.25">
      <c r="A57">
        <f>'2016-2020 Comp'!B78</f>
        <v>76</v>
      </c>
      <c r="B57" s="6">
        <f>'2016-2020 Comp'!D78/SUM('2016-2020 Comp'!$D78:$E78)</f>
        <v>0.46115926549726821</v>
      </c>
      <c r="C57" s="6">
        <f>'2016-2020 Comp'!E78/SUM('2016-2020 Comp'!$D78:$E78)</f>
        <v>0.53884073450273184</v>
      </c>
      <c r="D57" s="22">
        <v>0.5</v>
      </c>
      <c r="E57" s="6"/>
      <c r="G57">
        <f>'HD district-data'!A56</f>
        <v>54</v>
      </c>
      <c r="H57">
        <f>'HD district-data'!B56</f>
        <v>54</v>
      </c>
      <c r="I57" t="str">
        <f>PVI!C56</f>
        <v>D+3</v>
      </c>
      <c r="J57" s="3">
        <f>'2020 Pres'!H56+'2018 AG'!H56+'2018 Sen'!H56+'2018 Gov'!H56+'2016 Sen'!H56+'2016 Pres'!H56</f>
        <v>6</v>
      </c>
      <c r="K57" s="3">
        <f>'2020 Pres'!I56+'2018 AG'!I56+'2018 Sen'!I56+'2018 Gov'!I56+'2016 Sen'!I56+'2016 Pres'!I56</f>
        <v>0</v>
      </c>
      <c r="L57">
        <f t="shared" si="1"/>
        <v>0</v>
      </c>
    </row>
    <row r="58" spans="1:12" x14ac:dyDescent="0.25">
      <c r="A58">
        <f>'2016-2020 Comp'!B25</f>
        <v>23</v>
      </c>
      <c r="B58" s="6">
        <f>'2016-2020 Comp'!D25/SUM('2016-2020 Comp'!$D25:$E25)</f>
        <v>0.4895872349988763</v>
      </c>
      <c r="C58" s="6">
        <f>'2016-2020 Comp'!E25/SUM('2016-2020 Comp'!$D25:$E25)</f>
        <v>0.51041276500112365</v>
      </c>
      <c r="D58" s="22">
        <v>0.5</v>
      </c>
      <c r="E58" s="6"/>
      <c r="G58">
        <f>'HD district-data'!A57</f>
        <v>55</v>
      </c>
      <c r="H58">
        <f>'HD district-data'!B57</f>
        <v>55</v>
      </c>
      <c r="I58" t="str">
        <f>PVI!C57</f>
        <v>R+26</v>
      </c>
      <c r="J58" s="3">
        <f>'2020 Pres'!H57+'2018 AG'!H57+'2018 Sen'!H57+'2018 Gov'!H57+'2016 Sen'!H57+'2016 Pres'!H57</f>
        <v>0</v>
      </c>
      <c r="K58" s="3">
        <f>'2020 Pres'!I57+'2018 AG'!I57+'2018 Sen'!I57+'2018 Gov'!I57+'2016 Sen'!I57+'2016 Pres'!I57</f>
        <v>6</v>
      </c>
      <c r="L58">
        <f t="shared" si="1"/>
        <v>0</v>
      </c>
    </row>
    <row r="59" spans="1:12" x14ac:dyDescent="0.25">
      <c r="A59">
        <f>'2016-2020 Comp'!B27</f>
        <v>25</v>
      </c>
      <c r="B59" s="6">
        <f>'2016-2020 Comp'!D27/SUM('2016-2020 Comp'!$D27:$E27)</f>
        <v>0.5001727712508639</v>
      </c>
      <c r="C59" s="6">
        <f>'2016-2020 Comp'!E27/SUM('2016-2020 Comp'!$D27:$E27)</f>
        <v>0.49982722874913615</v>
      </c>
      <c r="D59" s="22">
        <v>0.5</v>
      </c>
      <c r="E59" s="6"/>
      <c r="G59">
        <f>'HD district-data'!A58</f>
        <v>56</v>
      </c>
      <c r="H59">
        <f>'HD district-data'!B58</f>
        <v>56</v>
      </c>
      <c r="I59" t="str">
        <f>PVI!C58</f>
        <v>R+12.7</v>
      </c>
      <c r="J59" s="3">
        <f>'2020 Pres'!H58+'2018 AG'!H58+'2018 Sen'!H58+'2018 Gov'!H58+'2016 Sen'!H58+'2016 Pres'!H58</f>
        <v>0</v>
      </c>
      <c r="K59" s="3">
        <f>'2020 Pres'!I58+'2018 AG'!I58+'2018 Sen'!I58+'2018 Gov'!I58+'2016 Sen'!I58+'2016 Pres'!I58</f>
        <v>6</v>
      </c>
      <c r="L59">
        <f t="shared" si="1"/>
        <v>0</v>
      </c>
    </row>
    <row r="60" spans="1:12" x14ac:dyDescent="0.25">
      <c r="A60">
        <f>'2016-2020 Comp'!B85</f>
        <v>83</v>
      </c>
      <c r="B60" s="6">
        <f>'2016-2020 Comp'!D85/SUM('2016-2020 Comp'!$D85:$E85)</f>
        <v>0.51102981931049773</v>
      </c>
      <c r="C60" s="6">
        <f>'2016-2020 Comp'!E85/SUM('2016-2020 Comp'!$D85:$E85)</f>
        <v>0.48897018068950227</v>
      </c>
      <c r="D60" s="22">
        <v>0.5</v>
      </c>
      <c r="E60" s="6"/>
      <c r="G60">
        <f>'HD district-data'!A59</f>
        <v>57</v>
      </c>
      <c r="H60">
        <f>'HD district-data'!B59</f>
        <v>57</v>
      </c>
      <c r="I60" t="str">
        <f>PVI!C59</f>
        <v>R+10.3</v>
      </c>
      <c r="J60" s="3">
        <f>'2020 Pres'!H59+'2018 AG'!H59+'2018 Sen'!H59+'2018 Gov'!H59+'2016 Sen'!H59+'2016 Pres'!H59</f>
        <v>1</v>
      </c>
      <c r="K60" s="3">
        <f>'2020 Pres'!I59+'2018 AG'!I59+'2018 Sen'!I59+'2018 Gov'!I59+'2016 Sen'!I59+'2016 Pres'!I59</f>
        <v>5</v>
      </c>
      <c r="L60">
        <f t="shared" si="1"/>
        <v>1</v>
      </c>
    </row>
    <row r="61" spans="1:12" x14ac:dyDescent="0.25">
      <c r="A61">
        <f>'2016-2020 Comp'!B74</f>
        <v>72</v>
      </c>
      <c r="B61" s="6">
        <f>'2016-2020 Comp'!D74/SUM('2016-2020 Comp'!$D74:$E74)</f>
        <v>0.51140149712258232</v>
      </c>
      <c r="C61" s="6">
        <f>'2016-2020 Comp'!E74/SUM('2016-2020 Comp'!$D74:$E74)</f>
        <v>0.48859850287741768</v>
      </c>
      <c r="D61" s="22">
        <v>0.5</v>
      </c>
      <c r="E61" s="6"/>
      <c r="G61">
        <f>'HD district-data'!A60</f>
        <v>58</v>
      </c>
      <c r="H61">
        <f>'HD district-data'!B60</f>
        <v>58</v>
      </c>
      <c r="I61" t="str">
        <f>PVI!C60</f>
        <v>D+11.6</v>
      </c>
      <c r="J61" s="3">
        <f>'2020 Pres'!H60+'2018 AG'!H60+'2018 Sen'!H60+'2018 Gov'!H60+'2016 Sen'!H60+'2016 Pres'!H60</f>
        <v>6</v>
      </c>
      <c r="K61" s="3">
        <f>'2020 Pres'!I60+'2018 AG'!I60+'2018 Sen'!I60+'2018 Gov'!I60+'2016 Sen'!I60+'2016 Pres'!I60</f>
        <v>0</v>
      </c>
      <c r="L61">
        <f t="shared" si="1"/>
        <v>0</v>
      </c>
    </row>
    <row r="62" spans="1:12" x14ac:dyDescent="0.25">
      <c r="A62">
        <f>'2016-2020 Comp'!B41</f>
        <v>39</v>
      </c>
      <c r="B62" s="6">
        <f>'2016-2020 Comp'!D41/SUM('2016-2020 Comp'!$D41:$E41)</f>
        <v>0.52070743695109178</v>
      </c>
      <c r="C62" s="6">
        <f>'2016-2020 Comp'!E41/SUM('2016-2020 Comp'!$D41:$E41)</f>
        <v>0.47929256304890822</v>
      </c>
      <c r="D62" s="22">
        <v>0.5</v>
      </c>
      <c r="E62" s="6"/>
      <c r="G62">
        <f>'HD district-data'!A61</f>
        <v>59</v>
      </c>
      <c r="H62">
        <f>'HD district-data'!B61</f>
        <v>59</v>
      </c>
      <c r="I62" t="str">
        <f>PVI!C61</f>
        <v>R+11.5</v>
      </c>
      <c r="J62" s="3">
        <f>'2020 Pres'!H61+'2018 AG'!H61+'2018 Sen'!H61+'2018 Gov'!H61+'2016 Sen'!H61+'2016 Pres'!H61</f>
        <v>1</v>
      </c>
      <c r="K62" s="3">
        <f>'2020 Pres'!I61+'2018 AG'!I61+'2018 Sen'!I61+'2018 Gov'!I61+'2016 Sen'!I61+'2016 Pres'!I61</f>
        <v>5</v>
      </c>
      <c r="L62">
        <f t="shared" si="1"/>
        <v>1</v>
      </c>
    </row>
    <row r="63" spans="1:12" x14ac:dyDescent="0.25">
      <c r="A63">
        <f>'2016-2020 Comp'!B33</f>
        <v>31</v>
      </c>
      <c r="B63" s="6">
        <f>'2016-2020 Comp'!D33/SUM('2016-2020 Comp'!$D33:$E33)</f>
        <v>0.52247929903858625</v>
      </c>
      <c r="C63" s="6">
        <f>'2016-2020 Comp'!E33/SUM('2016-2020 Comp'!$D33:$E33)</f>
        <v>0.4775207009614138</v>
      </c>
      <c r="D63" s="22">
        <v>0.5</v>
      </c>
      <c r="E63" s="6"/>
      <c r="G63">
        <f>'HD district-data'!A62</f>
        <v>60</v>
      </c>
      <c r="H63">
        <f>'HD district-data'!B62</f>
        <v>60</v>
      </c>
      <c r="I63" t="str">
        <f>PVI!C62</f>
        <v>R+3.9</v>
      </c>
      <c r="J63" s="3">
        <f>'2020 Pres'!H62+'2018 AG'!H62+'2018 Sen'!H62+'2018 Gov'!H62+'2016 Sen'!H62+'2016 Pres'!H62</f>
        <v>1</v>
      </c>
      <c r="K63" s="3">
        <f>'2020 Pres'!I62+'2018 AG'!I62+'2018 Sen'!I62+'2018 Gov'!I62+'2016 Sen'!I62+'2016 Pres'!I62</f>
        <v>5</v>
      </c>
      <c r="L63">
        <f t="shared" si="1"/>
        <v>1</v>
      </c>
    </row>
    <row r="64" spans="1:12" x14ac:dyDescent="0.25">
      <c r="A64">
        <f>'2016-2020 Comp'!B34</f>
        <v>32</v>
      </c>
      <c r="B64" s="6">
        <f>'2016-2020 Comp'!D34/SUM('2016-2020 Comp'!$D34:$E34)</f>
        <v>0.52550302518643588</v>
      </c>
      <c r="C64" s="6">
        <f>'2016-2020 Comp'!E34/SUM('2016-2020 Comp'!$D34:$E34)</f>
        <v>0.47449697481356407</v>
      </c>
      <c r="D64" s="22">
        <v>0.5</v>
      </c>
      <c r="E64" s="6"/>
      <c r="G64">
        <f>'HD district-data'!A63</f>
        <v>61</v>
      </c>
      <c r="H64">
        <f>'HD district-data'!B63</f>
        <v>61</v>
      </c>
      <c r="I64" t="str">
        <f>PVI!C63</f>
        <v>R+13</v>
      </c>
      <c r="J64" s="3">
        <f>'2020 Pres'!H63+'2018 AG'!H63+'2018 Sen'!H63+'2018 Gov'!H63+'2016 Sen'!H63+'2016 Pres'!H63</f>
        <v>0</v>
      </c>
      <c r="K64" s="3">
        <f>'2020 Pres'!I63+'2018 AG'!I63+'2018 Sen'!I63+'2018 Gov'!I63+'2016 Sen'!I63+'2016 Pres'!I63</f>
        <v>6</v>
      </c>
      <c r="L64">
        <f t="shared" si="1"/>
        <v>0</v>
      </c>
    </row>
    <row r="65" spans="1:12" x14ac:dyDescent="0.25">
      <c r="A65">
        <f>'2016-2020 Comp'!B26</f>
        <v>24</v>
      </c>
      <c r="B65" s="6">
        <f>'2016-2020 Comp'!D26/SUM('2016-2020 Comp'!$D26:$E26)</f>
        <v>0.5255333240379253</v>
      </c>
      <c r="C65" s="6">
        <f>'2016-2020 Comp'!E26/SUM('2016-2020 Comp'!$D26:$E26)</f>
        <v>0.47446667596207476</v>
      </c>
      <c r="D65" s="22">
        <v>0.5</v>
      </c>
      <c r="E65" s="6"/>
      <c r="G65">
        <f>'HD district-data'!A64</f>
        <v>62</v>
      </c>
      <c r="H65">
        <f>'HD district-data'!B64</f>
        <v>62</v>
      </c>
      <c r="I65" t="str">
        <f>PVI!C64</f>
        <v>R+17.9</v>
      </c>
      <c r="J65" s="3">
        <f>'2020 Pres'!H64+'2018 AG'!H64+'2018 Sen'!H64+'2018 Gov'!H64+'2016 Sen'!H64+'2016 Pres'!H64</f>
        <v>0</v>
      </c>
      <c r="K65" s="3">
        <f>'2020 Pres'!I64+'2018 AG'!I64+'2018 Sen'!I64+'2018 Gov'!I64+'2016 Sen'!I64+'2016 Pres'!I64</f>
        <v>6</v>
      </c>
      <c r="L65">
        <f t="shared" si="1"/>
        <v>0</v>
      </c>
    </row>
    <row r="66" spans="1:12" x14ac:dyDescent="0.25">
      <c r="A66">
        <f>'2016-2020 Comp'!B29</f>
        <v>27</v>
      </c>
      <c r="B66" s="6">
        <f>'2016-2020 Comp'!D29/SUM('2016-2020 Comp'!$D29:$E29)</f>
        <v>0.52606825581862759</v>
      </c>
      <c r="C66" s="6">
        <f>'2016-2020 Comp'!E29/SUM('2016-2020 Comp'!$D29:$E29)</f>
        <v>0.47393174418137235</v>
      </c>
      <c r="D66" s="22">
        <v>0.5</v>
      </c>
      <c r="E66" s="6"/>
      <c r="G66">
        <f>'HD district-data'!A65</f>
        <v>63</v>
      </c>
      <c r="H66">
        <f>'HD district-data'!B65</f>
        <v>63</v>
      </c>
      <c r="I66" t="str">
        <f>PVI!C65</f>
        <v>R+28.8</v>
      </c>
      <c r="J66" s="3">
        <f>'2020 Pres'!H65+'2018 AG'!H65+'2018 Sen'!H65+'2018 Gov'!H65+'2016 Sen'!H65+'2016 Pres'!H65</f>
        <v>0</v>
      </c>
      <c r="K66" s="3">
        <f>'2020 Pres'!I65+'2018 AG'!I65+'2018 Sen'!I65+'2018 Gov'!I65+'2016 Sen'!I65+'2016 Pres'!I65</f>
        <v>6</v>
      </c>
      <c r="L66">
        <f t="shared" si="1"/>
        <v>0</v>
      </c>
    </row>
    <row r="67" spans="1:12" x14ac:dyDescent="0.25">
      <c r="A67">
        <f>'2016-2020 Comp'!B36</f>
        <v>34</v>
      </c>
      <c r="B67" s="6">
        <f>'2016-2020 Comp'!D36/SUM('2016-2020 Comp'!$D36:$E36)</f>
        <v>0.53667741592544027</v>
      </c>
      <c r="C67" s="6">
        <f>'2016-2020 Comp'!E36/SUM('2016-2020 Comp'!$D36:$E36)</f>
        <v>0.46332258407455967</v>
      </c>
      <c r="D67" s="22">
        <v>0.5</v>
      </c>
      <c r="E67" s="6"/>
      <c r="G67">
        <f>'HD district-data'!A66</f>
        <v>64</v>
      </c>
      <c r="H67">
        <f>'HD district-data'!B66</f>
        <v>64</v>
      </c>
      <c r="I67" t="str">
        <f>PVI!C66</f>
        <v>D+0.4</v>
      </c>
      <c r="J67" s="3">
        <f>'2020 Pres'!H66+'2018 AG'!H66+'2018 Sen'!H66+'2018 Gov'!H66+'2016 Sen'!H66+'2016 Pres'!H66</f>
        <v>5</v>
      </c>
      <c r="K67" s="3">
        <f>'2020 Pres'!I66+'2018 AG'!I66+'2018 Sen'!I66+'2018 Gov'!I66+'2016 Sen'!I66+'2016 Pres'!I66</f>
        <v>1</v>
      </c>
      <c r="L67">
        <f t="shared" si="1"/>
        <v>1</v>
      </c>
    </row>
    <row r="68" spans="1:12" x14ac:dyDescent="0.25">
      <c r="A68">
        <f>'2016-2020 Comp'!B50</f>
        <v>48</v>
      </c>
      <c r="B68" s="6">
        <f>'2016-2020 Comp'!D50/SUM('2016-2020 Comp'!$D50:$E50)</f>
        <v>0.53776614725823724</v>
      </c>
      <c r="C68" s="6">
        <f>'2016-2020 Comp'!E50/SUM('2016-2020 Comp'!$D50:$E50)</f>
        <v>0.46223385274176282</v>
      </c>
      <c r="D68" s="22">
        <v>0.5</v>
      </c>
      <c r="E68" s="6"/>
      <c r="G68">
        <f>'HD district-data'!A67</f>
        <v>65</v>
      </c>
      <c r="H68">
        <f>'HD district-data'!B67</f>
        <v>65</v>
      </c>
      <c r="I68" t="str">
        <f>PVI!C67</f>
        <v>R+16</v>
      </c>
      <c r="J68" s="3">
        <f>'2020 Pres'!H67+'2018 AG'!H67+'2018 Sen'!H67+'2018 Gov'!H67+'2016 Sen'!H67+'2016 Pres'!H67</f>
        <v>0</v>
      </c>
      <c r="K68" s="3">
        <f>'2020 Pres'!I67+'2018 AG'!I67+'2018 Sen'!I67+'2018 Gov'!I67+'2016 Sen'!I67+'2016 Pres'!I67</f>
        <v>6</v>
      </c>
      <c r="L68">
        <f t="shared" si="1"/>
        <v>0</v>
      </c>
    </row>
    <row r="69" spans="1:12" x14ac:dyDescent="0.25">
      <c r="A69">
        <f>'2016-2020 Comp'!B38</f>
        <v>36</v>
      </c>
      <c r="B69" s="6">
        <f>'2016-2020 Comp'!D38/SUM('2016-2020 Comp'!$D38:$E38)</f>
        <v>0.54073990863476373</v>
      </c>
      <c r="C69" s="6">
        <f>'2016-2020 Comp'!E38/SUM('2016-2020 Comp'!$D38:$E38)</f>
        <v>0.45926009136523627</v>
      </c>
      <c r="D69" s="22">
        <v>0.5</v>
      </c>
      <c r="E69" s="6"/>
      <c r="G69">
        <f>'HD district-data'!A68</f>
        <v>66</v>
      </c>
      <c r="H69">
        <f>'HD district-data'!B68</f>
        <v>66</v>
      </c>
      <c r="I69" t="str">
        <f>PVI!C68</f>
        <v>R+13</v>
      </c>
      <c r="J69" s="3">
        <f>'2020 Pres'!H68+'2018 AG'!H68+'2018 Sen'!H68+'2018 Gov'!H68+'2016 Sen'!H68+'2016 Pres'!H68</f>
        <v>0</v>
      </c>
      <c r="K69" s="3">
        <f>'2020 Pres'!I68+'2018 AG'!I68+'2018 Sen'!I68+'2018 Gov'!I68+'2016 Sen'!I68+'2016 Pres'!I68</f>
        <v>6</v>
      </c>
      <c r="L69">
        <f t="shared" ref="L69:L102" si="2">IF(AND(K69&lt;&gt;0,K69&lt;&gt;6),1,0)</f>
        <v>0</v>
      </c>
    </row>
    <row r="70" spans="1:12" x14ac:dyDescent="0.25">
      <c r="A70">
        <f>'2016-2020 Comp'!B19</f>
        <v>17</v>
      </c>
      <c r="B70" s="6">
        <f>'2016-2020 Comp'!D19/SUM('2016-2020 Comp'!$D19:$E19)</f>
        <v>0.54129089705244415</v>
      </c>
      <c r="C70" s="6">
        <f>'2016-2020 Comp'!E19/SUM('2016-2020 Comp'!$D19:$E19)</f>
        <v>0.4587091029475559</v>
      </c>
      <c r="D70" s="22">
        <v>0.5</v>
      </c>
      <c r="E70" s="6"/>
      <c r="G70">
        <f>'HD district-data'!A69</f>
        <v>67</v>
      </c>
      <c r="H70">
        <f>'HD district-data'!B69</f>
        <v>67</v>
      </c>
      <c r="I70" t="str">
        <f>PVI!C69</f>
        <v>R+20.8</v>
      </c>
      <c r="J70" s="3">
        <f>'2020 Pres'!H69+'2018 AG'!H69+'2018 Sen'!H69+'2018 Gov'!H69+'2016 Sen'!H69+'2016 Pres'!H69</f>
        <v>0</v>
      </c>
      <c r="K70" s="3">
        <f>'2020 Pres'!I69+'2018 AG'!I69+'2018 Sen'!I69+'2018 Gov'!I69+'2016 Sen'!I69+'2016 Pres'!I69</f>
        <v>6</v>
      </c>
      <c r="L70">
        <f t="shared" si="2"/>
        <v>0</v>
      </c>
    </row>
    <row r="71" spans="1:12" x14ac:dyDescent="0.25">
      <c r="A71">
        <f>'2016-2020 Comp'!B44</f>
        <v>42</v>
      </c>
      <c r="B71" s="6">
        <f>'2016-2020 Comp'!D44/SUM('2016-2020 Comp'!$D44:$E44)</f>
        <v>0.54217933252915163</v>
      </c>
      <c r="C71" s="6">
        <f>'2016-2020 Comp'!E44/SUM('2016-2020 Comp'!$D44:$E44)</f>
        <v>0.45782066747084843</v>
      </c>
      <c r="D71" s="22">
        <v>0.5</v>
      </c>
      <c r="E71" s="6"/>
      <c r="G71">
        <f>'HD district-data'!A70</f>
        <v>68</v>
      </c>
      <c r="H71">
        <f>'HD district-data'!B70</f>
        <v>68</v>
      </c>
      <c r="I71" t="str">
        <f>PVI!C70</f>
        <v>R+11</v>
      </c>
      <c r="J71" s="3">
        <f>'2020 Pres'!H70+'2018 AG'!H70+'2018 Sen'!H70+'2018 Gov'!H70+'2016 Sen'!H70+'2016 Pres'!H70</f>
        <v>0</v>
      </c>
      <c r="K71" s="3">
        <f>'2020 Pres'!I70+'2018 AG'!I70+'2018 Sen'!I70+'2018 Gov'!I70+'2016 Sen'!I70+'2016 Pres'!I70</f>
        <v>6</v>
      </c>
      <c r="L71">
        <f t="shared" si="2"/>
        <v>0</v>
      </c>
    </row>
    <row r="72" spans="1:12" x14ac:dyDescent="0.25">
      <c r="A72">
        <f>'2016-2020 Comp'!B18</f>
        <v>16</v>
      </c>
      <c r="B72" s="6">
        <f>'2016-2020 Comp'!D18/SUM('2016-2020 Comp'!$D18:$E18)</f>
        <v>0.5459020675520907</v>
      </c>
      <c r="C72" s="6">
        <f>'2016-2020 Comp'!E18/SUM('2016-2020 Comp'!$D18:$E18)</f>
        <v>0.45409793244790936</v>
      </c>
      <c r="D72" s="22">
        <v>0.5</v>
      </c>
      <c r="E72" s="6"/>
      <c r="G72">
        <f>'HD district-data'!A71</f>
        <v>69</v>
      </c>
      <c r="H72">
        <f>'HD district-data'!B71</f>
        <v>69</v>
      </c>
      <c r="I72" t="str">
        <f>PVI!C71</f>
        <v>R+24.4</v>
      </c>
      <c r="J72" s="3">
        <f>'2020 Pres'!H71+'2018 AG'!H71+'2018 Sen'!H71+'2018 Gov'!H71+'2016 Sen'!H71+'2016 Pres'!H71</f>
        <v>0</v>
      </c>
      <c r="K72" s="3">
        <f>'2020 Pres'!I71+'2018 AG'!I71+'2018 Sen'!I71+'2018 Gov'!I71+'2016 Sen'!I71+'2016 Pres'!I71</f>
        <v>6</v>
      </c>
      <c r="L72">
        <f t="shared" si="2"/>
        <v>0</v>
      </c>
    </row>
    <row r="73" spans="1:12" x14ac:dyDescent="0.25">
      <c r="A73">
        <f>'2016-2020 Comp'!B54</f>
        <v>52</v>
      </c>
      <c r="B73" s="6">
        <f>'2016-2020 Comp'!D54/SUM('2016-2020 Comp'!$D54:$E54)</f>
        <v>0.54723601060542626</v>
      </c>
      <c r="C73" s="6">
        <f>'2016-2020 Comp'!E54/SUM('2016-2020 Comp'!$D54:$E54)</f>
        <v>0.45276398939457368</v>
      </c>
      <c r="D73" s="22">
        <v>0.5</v>
      </c>
      <c r="E73" s="6"/>
      <c r="G73">
        <f>'HD district-data'!A72</f>
        <v>70</v>
      </c>
      <c r="H73">
        <f>'HD district-data'!B72</f>
        <v>70</v>
      </c>
      <c r="I73" t="str">
        <f>PVI!C72</f>
        <v>R+10.1</v>
      </c>
      <c r="J73" s="3">
        <f>'2020 Pres'!H72+'2018 AG'!H72+'2018 Sen'!H72+'2018 Gov'!H72+'2016 Sen'!H72+'2016 Pres'!H72</f>
        <v>0</v>
      </c>
      <c r="K73" s="3">
        <f>'2020 Pres'!I72+'2018 AG'!I72+'2018 Sen'!I72+'2018 Gov'!I72+'2016 Sen'!I72+'2016 Pres'!I72</f>
        <v>6</v>
      </c>
      <c r="L73">
        <f t="shared" si="2"/>
        <v>0</v>
      </c>
    </row>
    <row r="74" spans="1:12" x14ac:dyDescent="0.25">
      <c r="A74">
        <f>'2016-2020 Comp'!B11</f>
        <v>9</v>
      </c>
      <c r="B74" s="6">
        <f>'2016-2020 Comp'!D11/SUM('2016-2020 Comp'!$D11:$E11)</f>
        <v>0.54860444785603102</v>
      </c>
      <c r="C74" s="6">
        <f>'2016-2020 Comp'!E11/SUM('2016-2020 Comp'!$D11:$E11)</f>
        <v>0.45139555214396898</v>
      </c>
      <c r="D74" s="22">
        <v>0.5</v>
      </c>
      <c r="E74" s="6"/>
      <c r="G74">
        <f>'HD district-data'!A73</f>
        <v>71</v>
      </c>
      <c r="H74">
        <f>'HD district-data'!B73</f>
        <v>71</v>
      </c>
      <c r="I74" t="str">
        <f>PVI!C73</f>
        <v>R+22.1</v>
      </c>
      <c r="J74" s="3">
        <f>'2020 Pres'!H73+'2018 AG'!H73+'2018 Sen'!H73+'2018 Gov'!H73+'2016 Sen'!H73+'2016 Pres'!H73</f>
        <v>0</v>
      </c>
      <c r="K74" s="3">
        <f>'2020 Pres'!I73+'2018 AG'!I73+'2018 Sen'!I73+'2018 Gov'!I73+'2016 Sen'!I73+'2016 Pres'!I73</f>
        <v>6</v>
      </c>
      <c r="L74">
        <f t="shared" si="2"/>
        <v>0</v>
      </c>
    </row>
    <row r="75" spans="1:12" x14ac:dyDescent="0.25">
      <c r="A75">
        <f>'2016-2020 Comp'!B17</f>
        <v>15</v>
      </c>
      <c r="B75" s="6">
        <f>'2016-2020 Comp'!D17/SUM('2016-2020 Comp'!$D17:$E17)</f>
        <v>0.54888335811047828</v>
      </c>
      <c r="C75" s="6">
        <f>'2016-2020 Comp'!E17/SUM('2016-2020 Comp'!$D17:$E17)</f>
        <v>0.45111664188952177</v>
      </c>
      <c r="D75" s="22">
        <v>0.5</v>
      </c>
      <c r="E75" s="6"/>
      <c r="G75">
        <f>'HD district-data'!A74</f>
        <v>72</v>
      </c>
      <c r="H75">
        <f>'HD district-data'!B74</f>
        <v>72</v>
      </c>
      <c r="I75" t="str">
        <f>PVI!C74</f>
        <v>R+1.8</v>
      </c>
      <c r="J75" s="3">
        <f>'2020 Pres'!H74+'2018 AG'!H74+'2018 Sen'!H74+'2018 Gov'!H74+'2016 Sen'!H74+'2016 Pres'!H74</f>
        <v>4</v>
      </c>
      <c r="K75" s="3">
        <f>'2020 Pres'!I74+'2018 AG'!I74+'2018 Sen'!I74+'2018 Gov'!I74+'2016 Sen'!I74+'2016 Pres'!I74</f>
        <v>2</v>
      </c>
      <c r="L75">
        <f t="shared" si="2"/>
        <v>1</v>
      </c>
    </row>
    <row r="76" spans="1:12" x14ac:dyDescent="0.25">
      <c r="A76">
        <f>'2016-2020 Comp'!B5</f>
        <v>3</v>
      </c>
      <c r="B76" s="6">
        <f>'2016-2020 Comp'!D5/SUM('2016-2020 Comp'!$D5:$E5)</f>
        <v>0.54946153218568983</v>
      </c>
      <c r="C76" s="6">
        <f>'2016-2020 Comp'!E5/SUM('2016-2020 Comp'!$D5:$E5)</f>
        <v>0.45053846781431017</v>
      </c>
      <c r="D76" s="22">
        <v>0.5</v>
      </c>
      <c r="E76" s="6"/>
      <c r="G76">
        <f>'HD district-data'!A75</f>
        <v>73</v>
      </c>
      <c r="H76">
        <f>'HD district-data'!B75</f>
        <v>73</v>
      </c>
      <c r="I76" t="str">
        <f>PVI!C75</f>
        <v>R+11.3</v>
      </c>
      <c r="J76" s="3">
        <f>'2020 Pres'!H75+'2018 AG'!H75+'2018 Sen'!H75+'2018 Gov'!H75+'2016 Sen'!H75+'2016 Pres'!H75</f>
        <v>0</v>
      </c>
      <c r="K76" s="3">
        <f>'2020 Pres'!I75+'2018 AG'!I75+'2018 Sen'!I75+'2018 Gov'!I75+'2016 Sen'!I75+'2016 Pres'!I75</f>
        <v>6</v>
      </c>
      <c r="L76">
        <f t="shared" si="2"/>
        <v>0</v>
      </c>
    </row>
    <row r="77" spans="1:12" x14ac:dyDescent="0.25">
      <c r="A77">
        <f>'2016-2020 Comp'!B46</f>
        <v>44</v>
      </c>
      <c r="B77" s="6">
        <f>'2016-2020 Comp'!D46/SUM('2016-2020 Comp'!$D46:$E46)</f>
        <v>0.55030033580854187</v>
      </c>
      <c r="C77" s="6">
        <f>'2016-2020 Comp'!E46/SUM('2016-2020 Comp'!$D46:$E46)</f>
        <v>0.44969966419145818</v>
      </c>
      <c r="D77" s="22">
        <v>0.5</v>
      </c>
      <c r="E77" s="6"/>
      <c r="G77">
        <f>'HD district-data'!A76</f>
        <v>74</v>
      </c>
      <c r="H77">
        <f>'HD district-data'!B76</f>
        <v>74</v>
      </c>
      <c r="I77" t="str">
        <f>PVI!C76</f>
        <v>R+25.2</v>
      </c>
      <c r="J77" s="3">
        <f>'2020 Pres'!H76+'2018 AG'!H76+'2018 Sen'!H76+'2018 Gov'!H76+'2016 Sen'!H76+'2016 Pres'!H76</f>
        <v>0</v>
      </c>
      <c r="K77" s="3">
        <f>'2020 Pres'!I76+'2018 AG'!I76+'2018 Sen'!I76+'2018 Gov'!I76+'2016 Sen'!I76+'2016 Pres'!I76</f>
        <v>6</v>
      </c>
      <c r="L77">
        <f t="shared" si="2"/>
        <v>0</v>
      </c>
    </row>
    <row r="78" spans="1:12" x14ac:dyDescent="0.25">
      <c r="A78">
        <f>'2016-2020 Comp'!B66</f>
        <v>64</v>
      </c>
      <c r="B78" s="6">
        <f>'2016-2020 Comp'!D66/SUM('2016-2020 Comp'!$D66:$E66)</f>
        <v>0.55179210013003899</v>
      </c>
      <c r="C78" s="6">
        <f>'2016-2020 Comp'!E66/SUM('2016-2020 Comp'!$D66:$E66)</f>
        <v>0.44820789986996101</v>
      </c>
      <c r="D78" s="22">
        <v>0.5</v>
      </c>
      <c r="E78" s="6"/>
      <c r="G78">
        <f>'HD district-data'!A77</f>
        <v>75</v>
      </c>
      <c r="H78">
        <f>'HD district-data'!B77</f>
        <v>75</v>
      </c>
      <c r="I78" t="str">
        <f>PVI!C77</f>
        <v>R+10.5</v>
      </c>
      <c r="J78" s="3">
        <f>'2020 Pres'!H77+'2018 AG'!H77+'2018 Sen'!H77+'2018 Gov'!H77+'2016 Sen'!H77+'2016 Pres'!H77</f>
        <v>1</v>
      </c>
      <c r="K78" s="3">
        <f>'2020 Pres'!I77+'2018 AG'!I77+'2018 Sen'!I77+'2018 Gov'!I77+'2016 Sen'!I77+'2016 Pres'!I77</f>
        <v>5</v>
      </c>
      <c r="L78">
        <f t="shared" si="2"/>
        <v>1</v>
      </c>
    </row>
    <row r="79" spans="1:12" x14ac:dyDescent="0.25">
      <c r="A79">
        <f>'2016-2020 Comp'!B45</f>
        <v>43</v>
      </c>
      <c r="B79" s="6">
        <f>'2016-2020 Comp'!D45/SUM('2016-2020 Comp'!$D45:$E45)</f>
        <v>0.55532425940752606</v>
      </c>
      <c r="C79" s="6">
        <f>'2016-2020 Comp'!E45/SUM('2016-2020 Comp'!$D45:$E45)</f>
        <v>0.444675740592474</v>
      </c>
      <c r="D79" s="22">
        <v>0.5</v>
      </c>
      <c r="E79" s="6"/>
      <c r="G79">
        <f>'HD district-data'!A78</f>
        <v>76</v>
      </c>
      <c r="H79">
        <f>'HD district-data'!B78</f>
        <v>76</v>
      </c>
      <c r="I79" t="str">
        <f>PVI!C78</f>
        <v>R+5.6</v>
      </c>
      <c r="J79" s="3">
        <f>'2020 Pres'!H78+'2018 AG'!H78+'2018 Sen'!H78+'2018 Gov'!H78+'2016 Sen'!H78+'2016 Pres'!H78</f>
        <v>1</v>
      </c>
      <c r="K79" s="3">
        <f>'2020 Pres'!I78+'2018 AG'!I78+'2018 Sen'!I78+'2018 Gov'!I78+'2016 Sen'!I78+'2016 Pres'!I78</f>
        <v>5</v>
      </c>
      <c r="L79">
        <f t="shared" si="2"/>
        <v>1</v>
      </c>
    </row>
    <row r="80" spans="1:12" x14ac:dyDescent="0.25">
      <c r="A80">
        <f>'2016-2020 Comp'!B13</f>
        <v>11</v>
      </c>
      <c r="B80" s="6">
        <f>'2016-2020 Comp'!D13/SUM('2016-2020 Comp'!$D13:$E13)</f>
        <v>0.55711441842828702</v>
      </c>
      <c r="C80" s="6">
        <f>'2016-2020 Comp'!E13/SUM('2016-2020 Comp'!$D13:$E13)</f>
        <v>0.44288558157171298</v>
      </c>
      <c r="D80" s="22">
        <v>0.5</v>
      </c>
      <c r="E80" s="6"/>
      <c r="G80">
        <f>'HD district-data'!A79</f>
        <v>77</v>
      </c>
      <c r="H80">
        <f>'HD district-data'!B79</f>
        <v>77</v>
      </c>
      <c r="I80" t="str">
        <f>PVI!C79</f>
        <v>R+21.5</v>
      </c>
      <c r="J80" s="3">
        <f>'2020 Pres'!H79+'2018 AG'!H79+'2018 Sen'!H79+'2018 Gov'!H79+'2016 Sen'!H79+'2016 Pres'!H79</f>
        <v>0</v>
      </c>
      <c r="K80" s="3">
        <f>'2020 Pres'!I79+'2018 AG'!I79+'2018 Sen'!I79+'2018 Gov'!I79+'2016 Sen'!I79+'2016 Pres'!I79</f>
        <v>6</v>
      </c>
      <c r="L80">
        <f t="shared" si="2"/>
        <v>0</v>
      </c>
    </row>
    <row r="81" spans="1:12" x14ac:dyDescent="0.25">
      <c r="A81">
        <f>'2016-2020 Comp'!B3</f>
        <v>1</v>
      </c>
      <c r="B81" s="6">
        <f>'2016-2020 Comp'!D3/SUM('2016-2020 Comp'!$D3:$E3)</f>
        <v>0.56670580976454432</v>
      </c>
      <c r="C81" s="6">
        <f>'2016-2020 Comp'!E3/SUM('2016-2020 Comp'!$D3:$E3)</f>
        <v>0.43329419023545568</v>
      </c>
      <c r="D81" s="22">
        <v>0.5</v>
      </c>
      <c r="E81" s="6"/>
      <c r="G81">
        <f>'HD district-data'!A80</f>
        <v>78</v>
      </c>
      <c r="H81">
        <f>'HD district-data'!B80</f>
        <v>78</v>
      </c>
      <c r="I81" t="str">
        <f>PVI!C80</f>
        <v>R+20.2</v>
      </c>
      <c r="J81" s="3">
        <f>'2020 Pres'!H80+'2018 AG'!H80+'2018 Sen'!H80+'2018 Gov'!H80+'2016 Sen'!H80+'2016 Pres'!H80</f>
        <v>0</v>
      </c>
      <c r="K81" s="3">
        <f>'2020 Pres'!I80+'2018 AG'!I80+'2018 Sen'!I80+'2018 Gov'!I80+'2016 Sen'!I80+'2016 Pres'!I80</f>
        <v>6</v>
      </c>
      <c r="L81">
        <f t="shared" si="2"/>
        <v>0</v>
      </c>
    </row>
    <row r="82" spans="1:12" x14ac:dyDescent="0.25">
      <c r="A82">
        <f>'2016-2020 Comp'!B56</f>
        <v>54</v>
      </c>
      <c r="B82" s="6">
        <f>'2016-2020 Comp'!D56/SUM('2016-2020 Comp'!$D56:$E56)</f>
        <v>0.56783851825211296</v>
      </c>
      <c r="C82" s="6">
        <f>'2016-2020 Comp'!E56/SUM('2016-2020 Comp'!$D56:$E56)</f>
        <v>0.43216148174788704</v>
      </c>
      <c r="D82" s="22">
        <v>0.5</v>
      </c>
      <c r="E82" s="6"/>
      <c r="G82">
        <f>'HD district-data'!A81</f>
        <v>79</v>
      </c>
      <c r="H82">
        <f>'HD district-data'!B81</f>
        <v>79</v>
      </c>
      <c r="I82" t="str">
        <f>PVI!C81</f>
        <v>R+13.8</v>
      </c>
      <c r="J82" s="3">
        <f>'2020 Pres'!H81+'2018 AG'!H81+'2018 Sen'!H81+'2018 Gov'!H81+'2016 Sen'!H81+'2016 Pres'!H81</f>
        <v>1</v>
      </c>
      <c r="K82" s="3">
        <f>'2020 Pres'!I81+'2018 AG'!I81+'2018 Sen'!I81+'2018 Gov'!I81+'2016 Sen'!I81+'2016 Pres'!I81</f>
        <v>5</v>
      </c>
      <c r="L82">
        <f t="shared" si="2"/>
        <v>1</v>
      </c>
    </row>
    <row r="83" spans="1:12" x14ac:dyDescent="0.25">
      <c r="A83">
        <f>'2016-2020 Comp'!B8</f>
        <v>6</v>
      </c>
      <c r="B83" s="6">
        <f>'2016-2020 Comp'!D8/SUM('2016-2020 Comp'!$D8:$E8)</f>
        <v>0.65159029782614064</v>
      </c>
      <c r="C83" s="6">
        <f>'2016-2020 Comp'!E8/SUM('2016-2020 Comp'!$D8:$E8)</f>
        <v>0.34840970217385941</v>
      </c>
      <c r="D83" s="22">
        <v>0.5</v>
      </c>
      <c r="E83" s="6"/>
      <c r="G83">
        <f>'HD district-data'!A82</f>
        <v>80</v>
      </c>
      <c r="H83">
        <f>'HD district-data'!B82</f>
        <v>80</v>
      </c>
      <c r="I83" t="str">
        <f>PVI!C82</f>
        <v>R+29.3</v>
      </c>
      <c r="J83" s="3">
        <f>'2020 Pres'!H82+'2018 AG'!H82+'2018 Sen'!H82+'2018 Gov'!H82+'2016 Sen'!H82+'2016 Pres'!H82</f>
        <v>0</v>
      </c>
      <c r="K83" s="3">
        <f>'2020 Pres'!I82+'2018 AG'!I82+'2018 Sen'!I82+'2018 Gov'!I82+'2016 Sen'!I82+'2016 Pres'!I82</f>
        <v>6</v>
      </c>
      <c r="L83">
        <f t="shared" si="2"/>
        <v>0</v>
      </c>
    </row>
    <row r="84" spans="1:12" x14ac:dyDescent="0.25">
      <c r="A84">
        <f>'2016-2020 Comp'!B22</f>
        <v>20</v>
      </c>
      <c r="B84" s="6">
        <f>'2016-2020 Comp'!D22/SUM('2016-2020 Comp'!$D22:$E22)</f>
        <v>0.65276657254269199</v>
      </c>
      <c r="C84" s="6">
        <f>'2016-2020 Comp'!E22/SUM('2016-2020 Comp'!$D22:$E22)</f>
        <v>0.34723342745730806</v>
      </c>
      <c r="D84" s="22">
        <v>0.5</v>
      </c>
      <c r="E84" s="6"/>
      <c r="G84">
        <f>'HD district-data'!A83</f>
        <v>81</v>
      </c>
      <c r="H84">
        <f>'HD district-data'!B83</f>
        <v>81</v>
      </c>
      <c r="I84" t="str">
        <f>PVI!C83</f>
        <v>R+25.2</v>
      </c>
      <c r="J84" s="3">
        <f>'2020 Pres'!H83+'2018 AG'!H83+'2018 Sen'!H83+'2018 Gov'!H83+'2016 Sen'!H83+'2016 Pres'!H83</f>
        <v>0</v>
      </c>
      <c r="K84" s="3">
        <f>'2020 Pres'!I83+'2018 AG'!I83+'2018 Sen'!I83+'2018 Gov'!I83+'2016 Sen'!I83+'2016 Pres'!I83</f>
        <v>6</v>
      </c>
      <c r="L84">
        <f t="shared" si="2"/>
        <v>0</v>
      </c>
    </row>
    <row r="85" spans="1:12" x14ac:dyDescent="0.25">
      <c r="A85">
        <f>'2016-2020 Comp'!B10</f>
        <v>8</v>
      </c>
      <c r="B85" s="6">
        <f>'2016-2020 Comp'!D10/SUM('2016-2020 Comp'!$D10:$E10)</f>
        <v>0.65408947130591955</v>
      </c>
      <c r="C85" s="6">
        <f>'2016-2020 Comp'!E10/SUM('2016-2020 Comp'!$D10:$E10)</f>
        <v>0.34591052869408045</v>
      </c>
      <c r="D85" s="22">
        <v>0.5</v>
      </c>
      <c r="E85" s="6"/>
      <c r="G85">
        <f>'HD district-data'!A84</f>
        <v>82</v>
      </c>
      <c r="H85">
        <f>'HD district-data'!B84</f>
        <v>82</v>
      </c>
      <c r="I85" t="str">
        <f>PVI!C84</f>
        <v>R+24.9</v>
      </c>
      <c r="J85" s="3">
        <f>'2020 Pres'!H84+'2018 AG'!H84+'2018 Sen'!H84+'2018 Gov'!H84+'2016 Sen'!H84+'2016 Pres'!H84</f>
        <v>0</v>
      </c>
      <c r="K85" s="3">
        <f>'2020 Pres'!I84+'2018 AG'!I84+'2018 Sen'!I84+'2018 Gov'!I84+'2016 Sen'!I84+'2016 Pres'!I84</f>
        <v>6</v>
      </c>
      <c r="L85">
        <f t="shared" si="2"/>
        <v>0</v>
      </c>
    </row>
    <row r="86" spans="1:12" x14ac:dyDescent="0.25">
      <c r="A86">
        <f>'2016-2020 Comp'!B6</f>
        <v>4</v>
      </c>
      <c r="B86" s="6">
        <f>'2016-2020 Comp'!D6/SUM('2016-2020 Comp'!$D6:$E6)</f>
        <v>0.65415605560890078</v>
      </c>
      <c r="C86" s="6">
        <f>'2016-2020 Comp'!E6/SUM('2016-2020 Comp'!$D6:$E6)</f>
        <v>0.34584394439109922</v>
      </c>
      <c r="D86" s="22">
        <v>0.5</v>
      </c>
      <c r="E86" s="6"/>
      <c r="G86">
        <f>'HD district-data'!A85</f>
        <v>83</v>
      </c>
      <c r="H86">
        <f>'HD district-data'!B85</f>
        <v>83</v>
      </c>
      <c r="I86" t="str">
        <f>PVI!C85</f>
        <v>R+4</v>
      </c>
      <c r="J86" s="3">
        <f>'2020 Pres'!H85+'2018 AG'!H85+'2018 Sen'!H85+'2018 Gov'!H85+'2016 Sen'!H85+'2016 Pres'!H85</f>
        <v>3</v>
      </c>
      <c r="K86" s="3">
        <f>'2020 Pres'!I85+'2018 AG'!I85+'2018 Sen'!I85+'2018 Gov'!I85+'2016 Sen'!I85+'2016 Pres'!I85</f>
        <v>3</v>
      </c>
      <c r="L86">
        <f t="shared" si="2"/>
        <v>1</v>
      </c>
    </row>
    <row r="87" spans="1:12" x14ac:dyDescent="0.25">
      <c r="A87">
        <f>'2016-2020 Comp'!B60</f>
        <v>58</v>
      </c>
      <c r="B87" s="6">
        <f>'2016-2020 Comp'!D60/SUM('2016-2020 Comp'!$D60:$E60)</f>
        <v>0.65806199949519284</v>
      </c>
      <c r="C87" s="6">
        <f>'2016-2020 Comp'!E60/SUM('2016-2020 Comp'!$D60:$E60)</f>
        <v>0.34193800050480716</v>
      </c>
      <c r="D87" s="22">
        <v>0.5</v>
      </c>
      <c r="E87" s="6"/>
      <c r="G87">
        <f>'HD district-data'!A86</f>
        <v>84</v>
      </c>
      <c r="H87">
        <f>'HD district-data'!B86</f>
        <v>84</v>
      </c>
      <c r="I87" t="str">
        <f>PVI!C86</f>
        <v>R+26.8</v>
      </c>
      <c r="J87" s="3">
        <f>'2020 Pres'!H86+'2018 AG'!H86+'2018 Sen'!H86+'2018 Gov'!H86+'2016 Sen'!H86+'2016 Pres'!H86</f>
        <v>0</v>
      </c>
      <c r="K87" s="3">
        <f>'2020 Pres'!I86+'2018 AG'!I86+'2018 Sen'!I86+'2018 Gov'!I86+'2016 Sen'!I86+'2016 Pres'!I86</f>
        <v>6</v>
      </c>
      <c r="L87">
        <f t="shared" si="2"/>
        <v>0</v>
      </c>
    </row>
    <row r="88" spans="1:12" x14ac:dyDescent="0.25">
      <c r="A88">
        <f>'2016-2020 Comp'!B4</f>
        <v>2</v>
      </c>
      <c r="B88" s="6">
        <f>'2016-2020 Comp'!D4/SUM('2016-2020 Comp'!$D4:$E4)</f>
        <v>0.66006621809249177</v>
      </c>
      <c r="C88" s="6">
        <f>'2016-2020 Comp'!E4/SUM('2016-2020 Comp'!$D4:$E4)</f>
        <v>0.33993378190750828</v>
      </c>
      <c r="D88" s="22">
        <v>0.5</v>
      </c>
      <c r="E88" s="6"/>
      <c r="G88">
        <f>'HD district-data'!A87</f>
        <v>85</v>
      </c>
      <c r="H88">
        <f>'HD district-data'!B87</f>
        <v>85</v>
      </c>
      <c r="I88" t="str">
        <f>PVI!C87</f>
        <v>R+25</v>
      </c>
      <c r="J88" s="3">
        <f>'2020 Pres'!H87+'2018 AG'!H87+'2018 Sen'!H87+'2018 Gov'!H87+'2016 Sen'!H87+'2016 Pres'!H87</f>
        <v>0</v>
      </c>
      <c r="K88" s="3">
        <f>'2020 Pres'!I87+'2018 AG'!I87+'2018 Sen'!I87+'2018 Gov'!I87+'2016 Sen'!I87+'2016 Pres'!I87</f>
        <v>6</v>
      </c>
      <c r="L88">
        <f t="shared" si="2"/>
        <v>0</v>
      </c>
    </row>
    <row r="89" spans="1:12" x14ac:dyDescent="0.25">
      <c r="A89">
        <f>'2016-2020 Comp'!B40</f>
        <v>38</v>
      </c>
      <c r="B89" s="6">
        <f>'2016-2020 Comp'!D40/SUM('2016-2020 Comp'!$D40:$E40)</f>
        <v>0.66286060728540397</v>
      </c>
      <c r="C89" s="6">
        <f>'2016-2020 Comp'!E40/SUM('2016-2020 Comp'!$D40:$E40)</f>
        <v>0.33713939271459609</v>
      </c>
      <c r="D89" s="22">
        <v>0.5</v>
      </c>
      <c r="E89" s="6"/>
      <c r="G89">
        <f>'HD district-data'!A88</f>
        <v>86</v>
      </c>
      <c r="H89">
        <f>'HD district-data'!B88</f>
        <v>86</v>
      </c>
      <c r="I89" t="str">
        <f>PVI!C88</f>
        <v>R+22.1</v>
      </c>
      <c r="J89" s="3">
        <f>'2020 Pres'!H88+'2018 AG'!H88+'2018 Sen'!H88+'2018 Gov'!H88+'2016 Sen'!H88+'2016 Pres'!H88</f>
        <v>0</v>
      </c>
      <c r="K89" s="3">
        <f>'2020 Pres'!I88+'2018 AG'!I88+'2018 Sen'!I88+'2018 Gov'!I88+'2016 Sen'!I88+'2016 Pres'!I88</f>
        <v>6</v>
      </c>
      <c r="L89">
        <f t="shared" si="2"/>
        <v>0</v>
      </c>
    </row>
    <row r="90" spans="1:12" x14ac:dyDescent="0.25">
      <c r="A90">
        <f>'2016-2020 Comp'!B28</f>
        <v>26</v>
      </c>
      <c r="B90" s="6">
        <f>'2016-2020 Comp'!D28/SUM('2016-2020 Comp'!$D28:$E28)</f>
        <v>0.69199615455419416</v>
      </c>
      <c r="C90" s="6">
        <f>'2016-2020 Comp'!E28/SUM('2016-2020 Comp'!$D28:$E28)</f>
        <v>0.30800384544580578</v>
      </c>
      <c r="D90" s="22">
        <v>0.5</v>
      </c>
      <c r="E90" s="6"/>
      <c r="G90">
        <f>'HD district-data'!A89</f>
        <v>87</v>
      </c>
      <c r="H90">
        <f>'HD district-data'!B89</f>
        <v>87</v>
      </c>
      <c r="I90" t="str">
        <f>PVI!C89</f>
        <v>R+21.4</v>
      </c>
      <c r="J90" s="3">
        <f>'2020 Pres'!H89+'2018 AG'!H89+'2018 Sen'!H89+'2018 Gov'!H89+'2016 Sen'!H89+'2016 Pres'!H89</f>
        <v>0</v>
      </c>
      <c r="K90" s="3">
        <f>'2020 Pres'!I89+'2018 AG'!I89+'2018 Sen'!I89+'2018 Gov'!I89+'2016 Sen'!I89+'2016 Pres'!I89</f>
        <v>6</v>
      </c>
      <c r="L90">
        <f t="shared" si="2"/>
        <v>0</v>
      </c>
    </row>
    <row r="91" spans="1:12" x14ac:dyDescent="0.25">
      <c r="A91">
        <f>'2016-2020 Comp'!B7</f>
        <v>5</v>
      </c>
      <c r="B91" s="6">
        <f>'2016-2020 Comp'!D7/SUM('2016-2020 Comp'!$D7:$E7)</f>
        <v>0.69334437238397495</v>
      </c>
      <c r="C91" s="6">
        <f>'2016-2020 Comp'!E7/SUM('2016-2020 Comp'!$D7:$E7)</f>
        <v>0.30665562761602499</v>
      </c>
      <c r="D91" s="22">
        <v>0.5</v>
      </c>
      <c r="E91" s="6"/>
      <c r="G91">
        <f>'HD district-data'!A90</f>
        <v>88</v>
      </c>
      <c r="H91">
        <f>'HD district-data'!B90</f>
        <v>88</v>
      </c>
      <c r="I91" t="str">
        <f>PVI!C90</f>
        <v>R+22</v>
      </c>
      <c r="J91" s="3">
        <f>'2020 Pres'!H90+'2018 AG'!H90+'2018 Sen'!H90+'2018 Gov'!H90+'2016 Sen'!H90+'2016 Pres'!H90</f>
        <v>0</v>
      </c>
      <c r="K91" s="3">
        <f>'2020 Pres'!I90+'2018 AG'!I90+'2018 Sen'!I90+'2018 Gov'!I90+'2016 Sen'!I90+'2016 Pres'!I90</f>
        <v>6</v>
      </c>
      <c r="L91">
        <f t="shared" si="2"/>
        <v>0</v>
      </c>
    </row>
    <row r="92" spans="1:12" x14ac:dyDescent="0.25">
      <c r="A92">
        <f>'2016-2020 Comp'!B16</f>
        <v>14</v>
      </c>
      <c r="B92" s="6">
        <f>'2016-2020 Comp'!D16/SUM('2016-2020 Comp'!$D16:$E16)</f>
        <v>0.69898031583855336</v>
      </c>
      <c r="C92" s="6">
        <f>'2016-2020 Comp'!E16/SUM('2016-2020 Comp'!$D16:$E16)</f>
        <v>0.30101968416144659</v>
      </c>
      <c r="D92" s="22">
        <v>0.5</v>
      </c>
      <c r="E92" s="6"/>
      <c r="G92">
        <f>'HD district-data'!A91</f>
        <v>89</v>
      </c>
      <c r="H92">
        <f>'HD district-data'!B91</f>
        <v>89</v>
      </c>
      <c r="I92" t="str">
        <f>PVI!C91</f>
        <v>R+29.3</v>
      </c>
      <c r="J92" s="3">
        <f>'2020 Pres'!H91+'2018 AG'!H91+'2018 Sen'!H91+'2018 Gov'!H91+'2016 Sen'!H91+'2016 Pres'!H91</f>
        <v>0</v>
      </c>
      <c r="K92" s="3">
        <f>'2020 Pres'!I91+'2018 AG'!I91+'2018 Sen'!I91+'2018 Gov'!I91+'2016 Sen'!I91+'2016 Pres'!I91</f>
        <v>6</v>
      </c>
      <c r="L92">
        <f t="shared" si="2"/>
        <v>0</v>
      </c>
    </row>
    <row r="93" spans="1:12" x14ac:dyDescent="0.25">
      <c r="A93">
        <f>'2016-2020 Comp'!B31</f>
        <v>29</v>
      </c>
      <c r="B93" s="6">
        <f>'2016-2020 Comp'!D31/SUM('2016-2020 Comp'!$D31:$E31)</f>
        <v>0.71816068881728379</v>
      </c>
      <c r="C93" s="6">
        <f>'2016-2020 Comp'!E31/SUM('2016-2020 Comp'!$D31:$E31)</f>
        <v>0.28183931118271616</v>
      </c>
      <c r="D93" s="22">
        <v>0.5</v>
      </c>
      <c r="E93" s="6"/>
      <c r="G93">
        <f>'HD district-data'!A92</f>
        <v>90</v>
      </c>
      <c r="H93">
        <f>'HD district-data'!B92</f>
        <v>90</v>
      </c>
      <c r="I93" t="str">
        <f>PVI!C92</f>
        <v>R+26.4</v>
      </c>
      <c r="J93" s="3">
        <f>'2020 Pres'!H92+'2018 AG'!H92+'2018 Sen'!H92+'2018 Gov'!H92+'2016 Sen'!H92+'2016 Pres'!H92</f>
        <v>0</v>
      </c>
      <c r="K93" s="3">
        <f>'2020 Pres'!I92+'2018 AG'!I92+'2018 Sen'!I92+'2018 Gov'!I92+'2016 Sen'!I92+'2016 Pres'!I92</f>
        <v>6</v>
      </c>
      <c r="L93">
        <f t="shared" si="2"/>
        <v>0</v>
      </c>
    </row>
    <row r="94" spans="1:12" x14ac:dyDescent="0.25">
      <c r="A94">
        <f>'2016-2020 Comp'!B30</f>
        <v>28</v>
      </c>
      <c r="B94" s="6">
        <f>'2016-2020 Comp'!D30/SUM('2016-2020 Comp'!$D30:$E30)</f>
        <v>0.72100784935824802</v>
      </c>
      <c r="C94" s="6">
        <f>'2016-2020 Comp'!E30/SUM('2016-2020 Comp'!$D30:$E30)</f>
        <v>0.27899215064175198</v>
      </c>
      <c r="D94" s="22">
        <v>0.5</v>
      </c>
      <c r="E94" s="6"/>
      <c r="G94">
        <f>'HD district-data'!A93</f>
        <v>91</v>
      </c>
      <c r="H94">
        <f>'HD district-data'!B93</f>
        <v>91</v>
      </c>
      <c r="I94" t="str">
        <f>PVI!C93</f>
        <v>R+24.1</v>
      </c>
      <c r="J94" s="3">
        <f>'2020 Pres'!H93+'2018 AG'!H93+'2018 Sen'!H93+'2018 Gov'!H93+'2016 Sen'!H93+'2016 Pres'!H93</f>
        <v>0</v>
      </c>
      <c r="K94" s="3">
        <f>'2020 Pres'!I93+'2018 AG'!I93+'2018 Sen'!I93+'2018 Gov'!I93+'2016 Sen'!I93+'2016 Pres'!I93</f>
        <v>6</v>
      </c>
      <c r="L94">
        <f t="shared" si="2"/>
        <v>0</v>
      </c>
    </row>
    <row r="95" spans="1:12" x14ac:dyDescent="0.25">
      <c r="A95">
        <f>'2016-2020 Comp'!B43</f>
        <v>41</v>
      </c>
      <c r="B95" s="6">
        <f>'2016-2020 Comp'!D43/SUM('2016-2020 Comp'!$D43:$E43)</f>
        <v>0.72805880953010549</v>
      </c>
      <c r="C95" s="6">
        <f>'2016-2020 Comp'!E43/SUM('2016-2020 Comp'!$D43:$E43)</f>
        <v>0.27194119046989451</v>
      </c>
      <c r="D95" s="22">
        <v>0.5</v>
      </c>
      <c r="E95" s="6"/>
      <c r="G95">
        <f>'HD district-data'!A94</f>
        <v>92</v>
      </c>
      <c r="H95">
        <f>'HD district-data'!B94</f>
        <v>92</v>
      </c>
      <c r="I95" t="str">
        <f>PVI!C94</f>
        <v>R+20.3</v>
      </c>
      <c r="J95" s="3">
        <f>'2020 Pres'!H94+'2018 AG'!H94+'2018 Sen'!H94+'2018 Gov'!H94+'2016 Sen'!H94+'2016 Pres'!H94</f>
        <v>0</v>
      </c>
      <c r="K95" s="3">
        <f>'2020 Pres'!I94+'2018 AG'!I94+'2018 Sen'!I94+'2018 Gov'!I94+'2016 Sen'!I94+'2016 Pres'!I94</f>
        <v>6</v>
      </c>
      <c r="L95">
        <f t="shared" si="2"/>
        <v>0</v>
      </c>
    </row>
    <row r="96" spans="1:12" x14ac:dyDescent="0.25">
      <c r="A96">
        <f>'2016-2020 Comp'!B35</f>
        <v>33</v>
      </c>
      <c r="B96" s="6">
        <f>'2016-2020 Comp'!D35/SUM('2016-2020 Comp'!$D35:$E35)</f>
        <v>0.72988017973040442</v>
      </c>
      <c r="C96" s="6">
        <f>'2016-2020 Comp'!E35/SUM('2016-2020 Comp'!$D35:$E35)</f>
        <v>0.27011982026959563</v>
      </c>
      <c r="D96" s="22">
        <v>0.5</v>
      </c>
      <c r="E96" s="6"/>
      <c r="G96">
        <f>'HD district-data'!A95</f>
        <v>93</v>
      </c>
      <c r="H96">
        <f>'HD district-data'!B95</f>
        <v>93</v>
      </c>
      <c r="I96" t="str">
        <f>PVI!C95</f>
        <v>R+26.6</v>
      </c>
      <c r="J96" s="3">
        <f>'2020 Pres'!H95+'2018 AG'!H95+'2018 Sen'!H95+'2018 Gov'!H95+'2016 Sen'!H95+'2016 Pres'!H95</f>
        <v>0</v>
      </c>
      <c r="K96" s="3">
        <f>'2020 Pres'!I95+'2018 AG'!I95+'2018 Sen'!I95+'2018 Gov'!I95+'2016 Sen'!I95+'2016 Pres'!I95</f>
        <v>6</v>
      </c>
      <c r="L96">
        <f t="shared" si="2"/>
        <v>0</v>
      </c>
    </row>
    <row r="97" spans="1:12" x14ac:dyDescent="0.25">
      <c r="A97">
        <f>'2016-2020 Comp'!B12</f>
        <v>10</v>
      </c>
      <c r="B97" s="6">
        <f>'2016-2020 Comp'!D12/SUM('2016-2020 Comp'!$D12:$E12)</f>
        <v>0.79372166506388242</v>
      </c>
      <c r="C97" s="6">
        <f>'2016-2020 Comp'!E12/SUM('2016-2020 Comp'!$D12:$E12)</f>
        <v>0.20627833493611761</v>
      </c>
      <c r="D97" s="22">
        <v>0.5</v>
      </c>
      <c r="E97" s="6"/>
      <c r="G97">
        <f>'HD district-data'!A96</f>
        <v>94</v>
      </c>
      <c r="H97">
        <f>'HD district-data'!B96</f>
        <v>94</v>
      </c>
      <c r="I97" t="str">
        <f>PVI!C96</f>
        <v>R+24.2</v>
      </c>
      <c r="J97" s="3">
        <f>'2020 Pres'!H96+'2018 AG'!H96+'2018 Sen'!H96+'2018 Gov'!H96+'2016 Sen'!H96+'2016 Pres'!H96</f>
        <v>0</v>
      </c>
      <c r="K97" s="3">
        <f>'2020 Pres'!I96+'2018 AG'!I96+'2018 Sen'!I96+'2018 Gov'!I96+'2016 Sen'!I96+'2016 Pres'!I96</f>
        <v>6</v>
      </c>
      <c r="L97">
        <f t="shared" si="2"/>
        <v>0</v>
      </c>
    </row>
    <row r="98" spans="1:12" x14ac:dyDescent="0.25">
      <c r="A98">
        <f>'2016-2020 Comp'!B9</f>
        <v>7</v>
      </c>
      <c r="B98" s="6">
        <f>'2016-2020 Comp'!D9/SUM('2016-2020 Comp'!$D9:$E9)</f>
        <v>0.80139698467743914</v>
      </c>
      <c r="C98" s="6">
        <f>'2016-2020 Comp'!E9/SUM('2016-2020 Comp'!$D9:$E9)</f>
        <v>0.19860301532256081</v>
      </c>
      <c r="D98" s="22">
        <v>0.5</v>
      </c>
      <c r="E98" s="6"/>
      <c r="G98">
        <f>'HD district-data'!A97</f>
        <v>95</v>
      </c>
      <c r="H98">
        <f>'HD district-data'!B97</f>
        <v>95</v>
      </c>
      <c r="I98" t="str">
        <f>PVI!C97</f>
        <v>R+25</v>
      </c>
      <c r="J98" s="3">
        <f>'2020 Pres'!H97+'2018 AG'!H97+'2018 Sen'!H97+'2018 Gov'!H97+'2016 Sen'!H97+'2016 Pres'!H97</f>
        <v>0</v>
      </c>
      <c r="K98" s="3">
        <f>'2020 Pres'!I97+'2018 AG'!I97+'2018 Sen'!I97+'2018 Gov'!I97+'2016 Sen'!I97+'2016 Pres'!I97</f>
        <v>6</v>
      </c>
      <c r="L98">
        <f t="shared" si="2"/>
        <v>0</v>
      </c>
    </row>
    <row r="99" spans="1:12" x14ac:dyDescent="0.25">
      <c r="A99">
        <f>'2016-2020 Comp'!B21</f>
        <v>19</v>
      </c>
      <c r="B99" s="6">
        <f>'2016-2020 Comp'!D21/SUM('2016-2020 Comp'!$D21:$E21)</f>
        <v>0.80485686230077802</v>
      </c>
      <c r="C99" s="6">
        <f>'2016-2020 Comp'!E21/SUM('2016-2020 Comp'!$D21:$E21)</f>
        <v>0.19514313769922201</v>
      </c>
      <c r="D99" s="22">
        <v>0.5</v>
      </c>
      <c r="E99" s="6"/>
      <c r="G99">
        <f>'HD district-data'!A98</f>
        <v>96</v>
      </c>
      <c r="H99">
        <f>'HD district-data'!B98</f>
        <v>96</v>
      </c>
      <c r="I99" t="str">
        <f>PVI!C98</f>
        <v>R+33.1</v>
      </c>
      <c r="J99" s="3">
        <f>'2020 Pres'!H98+'2018 AG'!H98+'2018 Sen'!H98+'2018 Gov'!H98+'2016 Sen'!H98+'2016 Pres'!H98</f>
        <v>0</v>
      </c>
      <c r="K99" s="3">
        <f>'2020 Pres'!I98+'2018 AG'!I98+'2018 Sen'!I98+'2018 Gov'!I98+'2016 Sen'!I98+'2016 Pres'!I98</f>
        <v>6</v>
      </c>
      <c r="L99">
        <f t="shared" si="2"/>
        <v>0</v>
      </c>
    </row>
    <row r="100" spans="1:12" x14ac:dyDescent="0.25">
      <c r="A100">
        <f>'2016-2020 Comp'!B23</f>
        <v>21</v>
      </c>
      <c r="B100" s="6">
        <f>'2016-2020 Comp'!D23/SUM('2016-2020 Comp'!$D23:$E23)</f>
        <v>0.81201776156950145</v>
      </c>
      <c r="C100" s="6">
        <f>'2016-2020 Comp'!E23/SUM('2016-2020 Comp'!$D23:$E23)</f>
        <v>0.18798223843049858</v>
      </c>
      <c r="D100" s="22">
        <v>0.5</v>
      </c>
      <c r="E100" s="6"/>
      <c r="G100">
        <f>'HD district-data'!A99</f>
        <v>97</v>
      </c>
      <c r="H100">
        <f>'HD district-data'!B99</f>
        <v>97</v>
      </c>
      <c r="I100" t="str">
        <f>PVI!C99</f>
        <v>R+29.4</v>
      </c>
      <c r="J100" s="3">
        <f>'2020 Pres'!H99+'2018 AG'!H99+'2018 Sen'!H99+'2018 Gov'!H99+'2016 Sen'!H99+'2016 Pres'!H99</f>
        <v>0</v>
      </c>
      <c r="K100" s="3">
        <f>'2020 Pres'!I99+'2018 AG'!I99+'2018 Sen'!I99+'2018 Gov'!I99+'2016 Sen'!I99+'2016 Pres'!I99</f>
        <v>6</v>
      </c>
      <c r="L100">
        <f t="shared" si="2"/>
        <v>0</v>
      </c>
    </row>
    <row r="101" spans="1:12" x14ac:dyDescent="0.25">
      <c r="A101">
        <f>'2016-2020 Comp'!B20</f>
        <v>18</v>
      </c>
      <c r="B101" s="6">
        <f>'2016-2020 Comp'!D20/SUM('2016-2020 Comp'!$D20:$E20)</f>
        <v>0.86417410714285714</v>
      </c>
      <c r="C101" s="6">
        <f>'2016-2020 Comp'!E20/SUM('2016-2020 Comp'!$D20:$E20)</f>
        <v>0.13582589285714286</v>
      </c>
      <c r="D101" s="22">
        <v>0.5</v>
      </c>
      <c r="E101" s="6"/>
      <c r="G101">
        <f>'HD district-data'!A100</f>
        <v>98</v>
      </c>
      <c r="H101">
        <f>'HD district-data'!B100</f>
        <v>98</v>
      </c>
      <c r="I101" t="str">
        <f>PVI!C100</f>
        <v>R+23.8</v>
      </c>
      <c r="J101" s="3">
        <f>'2020 Pres'!H100+'2018 AG'!H100+'2018 Sen'!H100+'2018 Gov'!H100+'2016 Sen'!H100+'2016 Pres'!H100</f>
        <v>0</v>
      </c>
      <c r="K101" s="3">
        <f>'2020 Pres'!I100+'2018 AG'!I100+'2018 Sen'!I100+'2018 Gov'!I100+'2016 Sen'!I100+'2016 Pres'!I100</f>
        <v>6</v>
      </c>
      <c r="L101">
        <f t="shared" si="2"/>
        <v>0</v>
      </c>
    </row>
    <row r="102" spans="1:12" x14ac:dyDescent="0.25">
      <c r="A102">
        <f>'2016-2020 Comp'!B24</f>
        <v>22</v>
      </c>
      <c r="B102" s="6">
        <f>'2016-2020 Comp'!D24/SUM('2016-2020 Comp'!$D24:$E24)</f>
        <v>0.89880366472325279</v>
      </c>
      <c r="C102" s="6">
        <f>'2016-2020 Comp'!E24/SUM('2016-2020 Comp'!$D24:$E24)</f>
        <v>0.10119633527674718</v>
      </c>
      <c r="D102" s="22">
        <v>0.5</v>
      </c>
      <c r="E102" s="6"/>
      <c r="G102">
        <f>'HD district-data'!A101</f>
        <v>99</v>
      </c>
      <c r="H102">
        <f>'HD district-data'!B101</f>
        <v>99</v>
      </c>
      <c r="I102" t="str">
        <f>PVI!C101</f>
        <v>R+13.3</v>
      </c>
      <c r="J102" s="3">
        <f>'2020 Pres'!H101+'2018 AG'!H101+'2018 Sen'!H101+'2018 Gov'!H101+'2016 Sen'!H101+'2016 Pres'!H101</f>
        <v>0</v>
      </c>
      <c r="K102" s="3">
        <f>'2020 Pres'!I101+'2018 AG'!I101+'2018 Sen'!I101+'2018 Gov'!I101+'2016 Sen'!I101+'2016 Pres'!I101</f>
        <v>6</v>
      </c>
      <c r="L102">
        <f t="shared" si="2"/>
        <v>0</v>
      </c>
    </row>
  </sheetData>
  <mergeCells count="3">
    <mergeCell ref="O1:T1"/>
    <mergeCell ref="G3:I3"/>
    <mergeCell ref="G2:I2"/>
  </mergeCells>
  <conditionalFormatting sqref="J2:J102">
    <cfRule type="expression" dxfId="43" priority="16">
      <formula>J2&gt;K2</formula>
    </cfRule>
  </conditionalFormatting>
  <conditionalFormatting sqref="K2:K102">
    <cfRule type="expression" dxfId="42" priority="15">
      <formula>K2&gt;J2</formula>
    </cfRule>
  </conditionalFormatting>
  <conditionalFormatting sqref="G4:G102">
    <cfRule type="expression" dxfId="41" priority="13">
      <formula>K4=0</formula>
    </cfRule>
    <cfRule type="expression" dxfId="40" priority="14">
      <formula>J4=0</formula>
    </cfRule>
  </conditionalFormatting>
  <conditionalFormatting sqref="H4:H102">
    <cfRule type="expression" dxfId="39" priority="11">
      <formula>K4=0</formula>
    </cfRule>
    <cfRule type="expression" dxfId="38" priority="12">
      <formula>J4=0</formula>
    </cfRule>
  </conditionalFormatting>
  <conditionalFormatting sqref="I4:I102">
    <cfRule type="containsText" dxfId="37" priority="9" operator="containsText" text="R">
      <formula>NOT(ISERROR(SEARCH("R",I4)))</formula>
    </cfRule>
    <cfRule type="containsText" dxfId="36" priority="10" operator="containsText" text="D">
      <formula>NOT(ISERROR(SEARCH("D",I4)))</formula>
    </cfRule>
  </conditionalFormatting>
  <conditionalFormatting sqref="P3:P8">
    <cfRule type="expression" dxfId="35" priority="8">
      <formula>P3&gt;R3</formula>
    </cfRule>
  </conditionalFormatting>
  <conditionalFormatting sqref="R3:R8">
    <cfRule type="expression" dxfId="34" priority="7">
      <formula>R3&gt;P3</formula>
    </cfRule>
  </conditionalFormatting>
  <conditionalFormatting sqref="Q3:Q8">
    <cfRule type="expression" dxfId="33" priority="6">
      <formula>Q3&gt;S3</formula>
    </cfRule>
  </conditionalFormatting>
  <conditionalFormatting sqref="S3:S8">
    <cfRule type="expression" dxfId="32" priority="5">
      <formula>S3&gt;Q3</formula>
    </cfRule>
  </conditionalFormatting>
  <conditionalFormatting sqref="T3:T8">
    <cfRule type="containsText" dxfId="31" priority="3" operator="containsText" text="D">
      <formula>NOT(ISERROR(SEARCH("D",T3)))</formula>
    </cfRule>
    <cfRule type="containsText" dxfId="30" priority="4" operator="containsText" text="R">
      <formula>NOT(ISERROR(SEARCH("R",T3)))</formula>
    </cfRule>
  </conditionalFormatting>
  <conditionalFormatting sqref="B4:B102">
    <cfRule type="colorScale" priority="1">
      <colorScale>
        <cfvo type="num" val="0.15"/>
        <cfvo type="num" val="0.5"/>
        <cfvo type="num" val="0.85"/>
        <color rgb="FFFF0000"/>
        <color theme="0"/>
        <color rgb="FF0070C0"/>
      </colorScale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51362</v>
      </c>
      <c r="D3">
        <v>28473</v>
      </c>
      <c r="E3">
        <v>21770</v>
      </c>
      <c r="F3">
        <v>61580</v>
      </c>
      <c r="G3">
        <v>37451</v>
      </c>
      <c r="H3">
        <v>23240</v>
      </c>
      <c r="I3">
        <v>46667</v>
      </c>
      <c r="J3">
        <v>25907</v>
      </c>
      <c r="K3">
        <v>20760</v>
      </c>
      <c r="L3">
        <v>46981</v>
      </c>
      <c r="M3">
        <v>29286</v>
      </c>
      <c r="N3">
        <v>17695</v>
      </c>
      <c r="O3">
        <v>47244</v>
      </c>
      <c r="P3">
        <v>26915</v>
      </c>
      <c r="Q3">
        <v>19347</v>
      </c>
      <c r="R3">
        <v>52648</v>
      </c>
      <c r="S3">
        <v>22799</v>
      </c>
      <c r="T3">
        <v>27904</v>
      </c>
      <c r="U3">
        <v>53006</v>
      </c>
      <c r="V3">
        <v>28642</v>
      </c>
      <c r="W3">
        <v>21699</v>
      </c>
      <c r="X3">
        <v>78978</v>
      </c>
      <c r="Y3">
        <v>61716</v>
      </c>
      <c r="Z3">
        <v>2252</v>
      </c>
      <c r="AA3">
        <v>11690</v>
      </c>
      <c r="AB3">
        <v>2753</v>
      </c>
      <c r="AC3">
        <v>292</v>
      </c>
      <c r="AD3">
        <v>4</v>
      </c>
      <c r="AE3">
        <v>11031</v>
      </c>
      <c r="AF3">
        <v>2189</v>
      </c>
      <c r="AG3">
        <v>29</v>
      </c>
      <c r="AH3">
        <v>267</v>
      </c>
      <c r="AI3">
        <v>0</v>
      </c>
      <c r="AJ3">
        <v>111526</v>
      </c>
      <c r="AK3">
        <v>77822</v>
      </c>
      <c r="AL3">
        <v>4580</v>
      </c>
      <c r="AM3">
        <v>21523</v>
      </c>
      <c r="AN3">
        <v>6961</v>
      </c>
      <c r="AO3">
        <v>455</v>
      </c>
      <c r="AP3">
        <v>187</v>
      </c>
      <c r="AQ3">
        <v>0</v>
      </c>
      <c r="AR3">
        <v>0</v>
      </c>
      <c r="AS3">
        <v>76848</v>
      </c>
      <c r="AT3">
        <v>60584</v>
      </c>
      <c r="AU3">
        <v>2172</v>
      </c>
      <c r="AV3">
        <v>10843</v>
      </c>
      <c r="AW3">
        <v>2668</v>
      </c>
      <c r="AX3">
        <v>348</v>
      </c>
      <c r="AY3">
        <v>4</v>
      </c>
      <c r="AZ3">
        <v>10200</v>
      </c>
      <c r="BA3">
        <v>2180</v>
      </c>
      <c r="BB3">
        <v>24</v>
      </c>
      <c r="BC3">
        <v>209</v>
      </c>
      <c r="BD3">
        <v>0</v>
      </c>
      <c r="BE3">
        <v>108200</v>
      </c>
      <c r="BF3">
        <v>76201</v>
      </c>
      <c r="BG3">
        <v>4463</v>
      </c>
      <c r="BH3">
        <v>19977</v>
      </c>
      <c r="BI3">
        <v>6761</v>
      </c>
      <c r="BJ3">
        <v>469</v>
      </c>
      <c r="BK3">
        <v>161</v>
      </c>
      <c r="BL3">
        <v>17857</v>
      </c>
      <c r="BM3">
        <v>5351</v>
      </c>
      <c r="BN3">
        <v>55</v>
      </c>
      <c r="BO3">
        <v>588</v>
      </c>
      <c r="BP3">
        <v>3663</v>
      </c>
      <c r="BQ3">
        <v>92160</v>
      </c>
      <c r="BR3">
        <v>69940</v>
      </c>
      <c r="BS3">
        <v>3149</v>
      </c>
      <c r="BT3">
        <v>14734</v>
      </c>
      <c r="BU3">
        <v>4082</v>
      </c>
      <c r="BV3">
        <v>704</v>
      </c>
      <c r="BW3">
        <v>125</v>
      </c>
      <c r="BX3">
        <v>0</v>
      </c>
      <c r="BY3">
        <v>0</v>
      </c>
      <c r="BZ3">
        <v>69410</v>
      </c>
      <c r="CA3">
        <v>55068</v>
      </c>
      <c r="CB3">
        <v>1950</v>
      </c>
      <c r="CC3">
        <v>9407</v>
      </c>
      <c r="CD3">
        <v>2722</v>
      </c>
      <c r="CE3">
        <v>467</v>
      </c>
      <c r="CF3">
        <v>74</v>
      </c>
      <c r="CG3">
        <v>0</v>
      </c>
      <c r="CH3">
        <v>0</v>
      </c>
      <c r="CI3">
        <v>87411</v>
      </c>
      <c r="CJ3">
        <v>61406</v>
      </c>
      <c r="CK3">
        <v>3482</v>
      </c>
      <c r="CL3">
        <v>13978</v>
      </c>
      <c r="CM3">
        <v>4759</v>
      </c>
      <c r="CN3">
        <v>91</v>
      </c>
      <c r="CO3">
        <v>13</v>
      </c>
      <c r="CP3">
        <v>453</v>
      </c>
      <c r="CQ3">
        <v>3229</v>
      </c>
      <c r="CR3">
        <v>113327</v>
      </c>
      <c r="CS3">
        <v>75275</v>
      </c>
      <c r="CT3">
        <v>5176</v>
      </c>
      <c r="CU3">
        <v>23085</v>
      </c>
      <c r="CV3">
        <v>7791</v>
      </c>
      <c r="CW3">
        <v>2016</v>
      </c>
      <c r="CX3">
        <v>113</v>
      </c>
      <c r="CY3">
        <v>87411</v>
      </c>
      <c r="CZ3">
        <v>61406</v>
      </c>
      <c r="DA3">
        <v>3482</v>
      </c>
      <c r="DB3">
        <v>15396</v>
      </c>
      <c r="DC3">
        <v>5502</v>
      </c>
      <c r="DD3">
        <v>1428</v>
      </c>
      <c r="DE3">
        <v>79</v>
      </c>
    </row>
    <row r="4" spans="1:109" x14ac:dyDescent="0.25">
      <c r="A4">
        <v>2</v>
      </c>
      <c r="B4">
        <v>2</v>
      </c>
      <c r="C4">
        <v>47882</v>
      </c>
      <c r="D4">
        <v>30901</v>
      </c>
      <c r="E4">
        <v>15914</v>
      </c>
      <c r="F4">
        <v>54850</v>
      </c>
      <c r="G4">
        <v>38029</v>
      </c>
      <c r="H4">
        <v>15973</v>
      </c>
      <c r="I4">
        <v>43747</v>
      </c>
      <c r="J4">
        <v>28068</v>
      </c>
      <c r="K4">
        <v>15679</v>
      </c>
      <c r="L4">
        <v>44044</v>
      </c>
      <c r="M4">
        <v>31227</v>
      </c>
      <c r="N4">
        <v>12817</v>
      </c>
      <c r="O4">
        <v>44347</v>
      </c>
      <c r="P4">
        <v>29139</v>
      </c>
      <c r="Q4">
        <v>14274</v>
      </c>
      <c r="R4">
        <v>49785</v>
      </c>
      <c r="S4">
        <v>26695</v>
      </c>
      <c r="T4">
        <v>21072</v>
      </c>
      <c r="U4">
        <v>50472</v>
      </c>
      <c r="V4">
        <v>32259</v>
      </c>
      <c r="W4">
        <v>15673</v>
      </c>
      <c r="X4">
        <v>75703</v>
      </c>
      <c r="Y4">
        <v>50562</v>
      </c>
      <c r="Z4">
        <v>2699</v>
      </c>
      <c r="AA4">
        <v>17887</v>
      </c>
      <c r="AB4">
        <v>3726</v>
      </c>
      <c r="AC4">
        <v>494</v>
      </c>
      <c r="AD4">
        <v>0</v>
      </c>
      <c r="AE4">
        <v>16952</v>
      </c>
      <c r="AF4">
        <v>3372</v>
      </c>
      <c r="AG4">
        <v>155</v>
      </c>
      <c r="AH4">
        <v>475</v>
      </c>
      <c r="AI4">
        <v>0</v>
      </c>
      <c r="AJ4">
        <v>112627</v>
      </c>
      <c r="AK4">
        <v>63317</v>
      </c>
      <c r="AL4">
        <v>8061</v>
      </c>
      <c r="AM4">
        <v>31684</v>
      </c>
      <c r="AN4">
        <v>9840</v>
      </c>
      <c r="AO4">
        <v>1220</v>
      </c>
      <c r="AP4">
        <v>285</v>
      </c>
      <c r="AQ4">
        <v>0</v>
      </c>
      <c r="AR4">
        <v>0</v>
      </c>
      <c r="AS4">
        <v>74590</v>
      </c>
      <c r="AT4">
        <v>50705</v>
      </c>
      <c r="AU4">
        <v>2428</v>
      </c>
      <c r="AV4">
        <v>17356</v>
      </c>
      <c r="AW4">
        <v>3262</v>
      </c>
      <c r="AX4">
        <v>595</v>
      </c>
      <c r="AY4">
        <v>0</v>
      </c>
      <c r="AZ4">
        <v>16284</v>
      </c>
      <c r="BA4">
        <v>2906</v>
      </c>
      <c r="BB4">
        <v>143</v>
      </c>
      <c r="BC4">
        <v>376</v>
      </c>
      <c r="BD4">
        <v>0</v>
      </c>
      <c r="BE4">
        <v>111827</v>
      </c>
      <c r="BF4">
        <v>63464</v>
      </c>
      <c r="BG4">
        <v>8036</v>
      </c>
      <c r="BH4">
        <v>30868</v>
      </c>
      <c r="BI4">
        <v>9475</v>
      </c>
      <c r="BJ4">
        <v>1162</v>
      </c>
      <c r="BK4">
        <v>247</v>
      </c>
      <c r="BL4">
        <v>27418</v>
      </c>
      <c r="BM4">
        <v>8464</v>
      </c>
      <c r="BN4">
        <v>150</v>
      </c>
      <c r="BO4">
        <v>103</v>
      </c>
      <c r="BP4">
        <v>4195</v>
      </c>
      <c r="BQ4">
        <v>98827</v>
      </c>
      <c r="BR4">
        <v>63512</v>
      </c>
      <c r="BS4">
        <v>6412</v>
      </c>
      <c r="BT4">
        <v>24007</v>
      </c>
      <c r="BU4">
        <v>4862</v>
      </c>
      <c r="BV4">
        <v>829</v>
      </c>
      <c r="BW4">
        <v>151</v>
      </c>
      <c r="BX4">
        <v>0</v>
      </c>
      <c r="BY4">
        <v>0</v>
      </c>
      <c r="BZ4">
        <v>75775</v>
      </c>
      <c r="CA4">
        <v>51912</v>
      </c>
      <c r="CB4">
        <v>4185</v>
      </c>
      <c r="CC4">
        <v>15924</v>
      </c>
      <c r="CD4">
        <v>3568</v>
      </c>
      <c r="CE4">
        <v>602</v>
      </c>
      <c r="CF4">
        <v>93</v>
      </c>
      <c r="CG4">
        <v>0</v>
      </c>
      <c r="CH4">
        <v>0</v>
      </c>
      <c r="CI4">
        <v>85800</v>
      </c>
      <c r="CJ4">
        <v>49881</v>
      </c>
      <c r="CK4">
        <v>5798</v>
      </c>
      <c r="CL4">
        <v>19724</v>
      </c>
      <c r="CM4">
        <v>6660</v>
      </c>
      <c r="CN4">
        <v>160</v>
      </c>
      <c r="CO4">
        <v>21</v>
      </c>
      <c r="CP4">
        <v>453</v>
      </c>
      <c r="CQ4">
        <v>3103</v>
      </c>
      <c r="CR4">
        <v>113231</v>
      </c>
      <c r="CS4">
        <v>60728</v>
      </c>
      <c r="CT4">
        <v>9055</v>
      </c>
      <c r="CU4">
        <v>31666</v>
      </c>
      <c r="CV4">
        <v>10117</v>
      </c>
      <c r="CW4">
        <v>2156</v>
      </c>
      <c r="CX4">
        <v>141</v>
      </c>
      <c r="CY4">
        <v>85800</v>
      </c>
      <c r="CZ4">
        <v>49881</v>
      </c>
      <c r="DA4">
        <v>5798</v>
      </c>
      <c r="DB4">
        <v>21365</v>
      </c>
      <c r="DC4">
        <v>7362</v>
      </c>
      <c r="DD4">
        <v>1573</v>
      </c>
      <c r="DE4">
        <v>101</v>
      </c>
    </row>
    <row r="5" spans="1:109" x14ac:dyDescent="0.25">
      <c r="A5">
        <v>3</v>
      </c>
      <c r="B5">
        <v>3</v>
      </c>
      <c r="C5">
        <v>50093</v>
      </c>
      <c r="D5">
        <v>26939</v>
      </c>
      <c r="E5">
        <v>22089</v>
      </c>
      <c r="F5">
        <v>59648</v>
      </c>
      <c r="G5">
        <v>35741</v>
      </c>
      <c r="H5">
        <v>22993</v>
      </c>
      <c r="I5">
        <v>46119</v>
      </c>
      <c r="J5">
        <v>24636</v>
      </c>
      <c r="K5">
        <v>21483</v>
      </c>
      <c r="L5">
        <v>46343</v>
      </c>
      <c r="M5">
        <v>28244</v>
      </c>
      <c r="N5">
        <v>18099</v>
      </c>
      <c r="O5">
        <v>46788</v>
      </c>
      <c r="P5">
        <v>25803</v>
      </c>
      <c r="Q5">
        <v>20058</v>
      </c>
      <c r="R5">
        <v>50658</v>
      </c>
      <c r="S5">
        <v>20427</v>
      </c>
      <c r="T5">
        <v>28442</v>
      </c>
      <c r="U5">
        <v>50967</v>
      </c>
      <c r="V5">
        <v>26917</v>
      </c>
      <c r="W5">
        <v>21388</v>
      </c>
      <c r="X5">
        <v>72671</v>
      </c>
      <c r="Y5">
        <v>60024</v>
      </c>
      <c r="Z5">
        <v>2197</v>
      </c>
      <c r="AA5">
        <v>4253</v>
      </c>
      <c r="AB5">
        <v>5670</v>
      </c>
      <c r="AC5">
        <v>396</v>
      </c>
      <c r="AD5">
        <v>0</v>
      </c>
      <c r="AE5">
        <v>3820</v>
      </c>
      <c r="AF5">
        <v>5166</v>
      </c>
      <c r="AG5">
        <v>205</v>
      </c>
      <c r="AH5">
        <v>190</v>
      </c>
      <c r="AI5">
        <v>0</v>
      </c>
      <c r="AJ5">
        <v>107697</v>
      </c>
      <c r="AK5">
        <v>76867</v>
      </c>
      <c r="AL5">
        <v>4657</v>
      </c>
      <c r="AM5">
        <v>7633</v>
      </c>
      <c r="AN5">
        <v>18451</v>
      </c>
      <c r="AO5">
        <v>806</v>
      </c>
      <c r="AP5">
        <v>171</v>
      </c>
      <c r="AQ5">
        <v>0</v>
      </c>
      <c r="AR5">
        <v>0</v>
      </c>
      <c r="AS5">
        <v>71089</v>
      </c>
      <c r="AT5">
        <v>58704</v>
      </c>
      <c r="AU5">
        <v>2398</v>
      </c>
      <c r="AV5">
        <v>4114</v>
      </c>
      <c r="AW5">
        <v>5401</v>
      </c>
      <c r="AX5">
        <v>350</v>
      </c>
      <c r="AY5">
        <v>0</v>
      </c>
      <c r="AZ5">
        <v>3630</v>
      </c>
      <c r="BA5">
        <v>4867</v>
      </c>
      <c r="BB5">
        <v>165</v>
      </c>
      <c r="BC5">
        <v>195</v>
      </c>
      <c r="BD5">
        <v>0</v>
      </c>
      <c r="BE5">
        <v>105150</v>
      </c>
      <c r="BF5">
        <v>75069</v>
      </c>
      <c r="BG5">
        <v>5353</v>
      </c>
      <c r="BH5">
        <v>7409</v>
      </c>
      <c r="BI5">
        <v>17408</v>
      </c>
      <c r="BJ5">
        <v>884</v>
      </c>
      <c r="BK5">
        <v>176</v>
      </c>
      <c r="BL5">
        <v>5236</v>
      </c>
      <c r="BM5">
        <v>15842</v>
      </c>
      <c r="BN5">
        <v>234</v>
      </c>
      <c r="BO5">
        <v>123</v>
      </c>
      <c r="BP5">
        <v>3296</v>
      </c>
      <c r="BQ5">
        <v>93755</v>
      </c>
      <c r="BR5">
        <v>72151</v>
      </c>
      <c r="BS5">
        <v>4270</v>
      </c>
      <c r="BT5">
        <v>4591</v>
      </c>
      <c r="BU5">
        <v>12472</v>
      </c>
      <c r="BV5">
        <v>488</v>
      </c>
      <c r="BW5">
        <v>90</v>
      </c>
      <c r="BX5">
        <v>0</v>
      </c>
      <c r="BY5">
        <v>0</v>
      </c>
      <c r="BZ5">
        <v>70448</v>
      </c>
      <c r="CA5">
        <v>56012</v>
      </c>
      <c r="CB5">
        <v>2735</v>
      </c>
      <c r="CC5">
        <v>2869</v>
      </c>
      <c r="CD5">
        <v>8628</v>
      </c>
      <c r="CE5">
        <v>321</v>
      </c>
      <c r="CF5">
        <v>61</v>
      </c>
      <c r="CG5">
        <v>0</v>
      </c>
      <c r="CH5">
        <v>0</v>
      </c>
      <c r="CI5">
        <v>87368</v>
      </c>
      <c r="CJ5">
        <v>62821</v>
      </c>
      <c r="CK5">
        <v>4415</v>
      </c>
      <c r="CL5">
        <v>4123</v>
      </c>
      <c r="CM5">
        <v>12609</v>
      </c>
      <c r="CN5">
        <v>104</v>
      </c>
      <c r="CO5">
        <v>40</v>
      </c>
      <c r="CP5">
        <v>351</v>
      </c>
      <c r="CQ5">
        <v>2905</v>
      </c>
      <c r="CR5">
        <v>113260</v>
      </c>
      <c r="CS5">
        <v>77829</v>
      </c>
      <c r="CT5">
        <v>6839</v>
      </c>
      <c r="CU5">
        <v>7727</v>
      </c>
      <c r="CV5">
        <v>19003</v>
      </c>
      <c r="CW5">
        <v>1758</v>
      </c>
      <c r="CX5">
        <v>167</v>
      </c>
      <c r="CY5">
        <v>87368</v>
      </c>
      <c r="CZ5">
        <v>62821</v>
      </c>
      <c r="DA5">
        <v>4415</v>
      </c>
      <c r="DB5">
        <v>5147</v>
      </c>
      <c r="DC5">
        <v>13530</v>
      </c>
      <c r="DD5">
        <v>1242</v>
      </c>
      <c r="DE5">
        <v>123</v>
      </c>
    </row>
    <row r="6" spans="1:109" x14ac:dyDescent="0.25">
      <c r="A6">
        <v>4</v>
      </c>
      <c r="B6">
        <v>4</v>
      </c>
      <c r="C6">
        <v>48928</v>
      </c>
      <c r="D6">
        <v>31338</v>
      </c>
      <c r="E6">
        <v>16568</v>
      </c>
      <c r="F6">
        <v>57338</v>
      </c>
      <c r="G6">
        <v>38880</v>
      </c>
      <c r="H6">
        <v>17608</v>
      </c>
      <c r="I6">
        <v>43962</v>
      </c>
      <c r="J6">
        <v>28279</v>
      </c>
      <c r="K6">
        <v>15683</v>
      </c>
      <c r="L6">
        <v>44297</v>
      </c>
      <c r="M6">
        <v>31165</v>
      </c>
      <c r="N6">
        <v>13132</v>
      </c>
      <c r="O6">
        <v>44558</v>
      </c>
      <c r="P6">
        <v>29190</v>
      </c>
      <c r="Q6">
        <v>14425</v>
      </c>
      <c r="R6">
        <v>51259</v>
      </c>
      <c r="S6">
        <v>27803</v>
      </c>
      <c r="T6">
        <v>21589</v>
      </c>
      <c r="U6">
        <v>52170</v>
      </c>
      <c r="V6">
        <v>32777</v>
      </c>
      <c r="W6">
        <v>17046</v>
      </c>
      <c r="X6">
        <v>77635</v>
      </c>
      <c r="Y6">
        <v>46392</v>
      </c>
      <c r="Z6">
        <v>2176</v>
      </c>
      <c r="AA6">
        <v>25552</v>
      </c>
      <c r="AB6">
        <v>2584</v>
      </c>
      <c r="AC6">
        <v>722</v>
      </c>
      <c r="AD6">
        <v>25</v>
      </c>
      <c r="AE6">
        <v>24105</v>
      </c>
      <c r="AF6">
        <v>2152</v>
      </c>
      <c r="AG6">
        <v>167</v>
      </c>
      <c r="AH6">
        <v>502</v>
      </c>
      <c r="AI6">
        <v>0</v>
      </c>
      <c r="AJ6">
        <v>111401</v>
      </c>
      <c r="AK6">
        <v>59644</v>
      </c>
      <c r="AL6">
        <v>4783</v>
      </c>
      <c r="AM6">
        <v>40213</v>
      </c>
      <c r="AN6">
        <v>6834</v>
      </c>
      <c r="AO6">
        <v>1518</v>
      </c>
      <c r="AP6">
        <v>122</v>
      </c>
      <c r="AQ6">
        <v>0</v>
      </c>
      <c r="AR6">
        <v>0</v>
      </c>
      <c r="AS6">
        <v>76573</v>
      </c>
      <c r="AT6">
        <v>46313</v>
      </c>
      <c r="AU6">
        <v>1956</v>
      </c>
      <c r="AV6">
        <v>25101</v>
      </c>
      <c r="AW6">
        <v>2321</v>
      </c>
      <c r="AX6">
        <v>622</v>
      </c>
      <c r="AY6">
        <v>0</v>
      </c>
      <c r="AZ6">
        <v>23875</v>
      </c>
      <c r="BA6">
        <v>1897</v>
      </c>
      <c r="BB6">
        <v>137</v>
      </c>
      <c r="BC6">
        <v>459</v>
      </c>
      <c r="BD6">
        <v>0</v>
      </c>
      <c r="BE6">
        <v>109590</v>
      </c>
      <c r="BF6">
        <v>59569</v>
      </c>
      <c r="BG6">
        <v>4253</v>
      </c>
      <c r="BH6">
        <v>39633</v>
      </c>
      <c r="BI6">
        <v>6090</v>
      </c>
      <c r="BJ6">
        <v>1389</v>
      </c>
      <c r="BK6">
        <v>97</v>
      </c>
      <c r="BL6">
        <v>36306</v>
      </c>
      <c r="BM6">
        <v>5022</v>
      </c>
      <c r="BN6">
        <v>153</v>
      </c>
      <c r="BO6">
        <v>110</v>
      </c>
      <c r="BP6">
        <v>4178</v>
      </c>
      <c r="BQ6">
        <v>97531</v>
      </c>
      <c r="BR6">
        <v>56472</v>
      </c>
      <c r="BS6">
        <v>3828</v>
      </c>
      <c r="BT6">
        <v>33666</v>
      </c>
      <c r="BU6">
        <v>3498</v>
      </c>
      <c r="BV6">
        <v>970</v>
      </c>
      <c r="BW6">
        <v>125</v>
      </c>
      <c r="BX6">
        <v>0</v>
      </c>
      <c r="BY6">
        <v>0</v>
      </c>
      <c r="BZ6">
        <v>71975</v>
      </c>
      <c r="CA6">
        <v>44234</v>
      </c>
      <c r="CB6">
        <v>2306</v>
      </c>
      <c r="CC6">
        <v>22793</v>
      </c>
      <c r="CD6">
        <v>2448</v>
      </c>
      <c r="CE6">
        <v>638</v>
      </c>
      <c r="CF6">
        <v>78</v>
      </c>
      <c r="CG6">
        <v>0</v>
      </c>
      <c r="CH6">
        <v>0</v>
      </c>
      <c r="CI6">
        <v>84355</v>
      </c>
      <c r="CJ6">
        <v>44965</v>
      </c>
      <c r="CK6">
        <v>3657</v>
      </c>
      <c r="CL6">
        <v>26609</v>
      </c>
      <c r="CM6">
        <v>5433</v>
      </c>
      <c r="CN6">
        <v>144</v>
      </c>
      <c r="CO6">
        <v>27</v>
      </c>
      <c r="CP6">
        <v>423</v>
      </c>
      <c r="CQ6">
        <v>3097</v>
      </c>
      <c r="CR6">
        <v>113287</v>
      </c>
      <c r="CS6">
        <v>55878</v>
      </c>
      <c r="CT6">
        <v>5667</v>
      </c>
      <c r="CU6">
        <v>41821</v>
      </c>
      <c r="CV6">
        <v>8629</v>
      </c>
      <c r="CW6">
        <v>1981</v>
      </c>
      <c r="CX6">
        <v>150</v>
      </c>
      <c r="CY6">
        <v>84355</v>
      </c>
      <c r="CZ6">
        <v>44965</v>
      </c>
      <c r="DA6">
        <v>3657</v>
      </c>
      <c r="DB6">
        <v>28580</v>
      </c>
      <c r="DC6">
        <v>6042</v>
      </c>
      <c r="DD6">
        <v>1450</v>
      </c>
      <c r="DE6">
        <v>105</v>
      </c>
    </row>
    <row r="7" spans="1:109" x14ac:dyDescent="0.25">
      <c r="A7">
        <v>5</v>
      </c>
      <c r="B7">
        <v>5</v>
      </c>
      <c r="C7">
        <v>44429</v>
      </c>
      <c r="D7">
        <v>30148</v>
      </c>
      <c r="E7">
        <v>13334</v>
      </c>
      <c r="F7">
        <v>50670</v>
      </c>
      <c r="G7">
        <v>35887</v>
      </c>
      <c r="H7">
        <v>14041</v>
      </c>
      <c r="I7">
        <v>39387</v>
      </c>
      <c r="J7">
        <v>26693</v>
      </c>
      <c r="K7">
        <v>12694</v>
      </c>
      <c r="L7">
        <v>39690</v>
      </c>
      <c r="M7">
        <v>29424</v>
      </c>
      <c r="N7">
        <v>10266</v>
      </c>
      <c r="O7">
        <v>39854</v>
      </c>
      <c r="P7">
        <v>27387</v>
      </c>
      <c r="Q7">
        <v>11558</v>
      </c>
      <c r="R7">
        <v>47972</v>
      </c>
      <c r="S7">
        <v>28306</v>
      </c>
      <c r="T7">
        <v>17673</v>
      </c>
      <c r="U7">
        <v>49009</v>
      </c>
      <c r="V7">
        <v>33250</v>
      </c>
      <c r="W7">
        <v>13851</v>
      </c>
      <c r="X7">
        <v>77799</v>
      </c>
      <c r="Y7">
        <v>42631</v>
      </c>
      <c r="Z7">
        <v>2525</v>
      </c>
      <c r="AA7">
        <v>30518</v>
      </c>
      <c r="AB7">
        <v>1363</v>
      </c>
      <c r="AC7">
        <v>636</v>
      </c>
      <c r="AD7">
        <v>4</v>
      </c>
      <c r="AE7">
        <v>28590</v>
      </c>
      <c r="AF7">
        <v>1227</v>
      </c>
      <c r="AG7">
        <v>123</v>
      </c>
      <c r="AH7">
        <v>390</v>
      </c>
      <c r="AI7">
        <v>0</v>
      </c>
      <c r="AJ7">
        <v>110055</v>
      </c>
      <c r="AK7">
        <v>52575</v>
      </c>
      <c r="AL7">
        <v>8314</v>
      </c>
      <c r="AM7">
        <v>46637</v>
      </c>
      <c r="AN7">
        <v>2999</v>
      </c>
      <c r="AO7">
        <v>1024</v>
      </c>
      <c r="AP7">
        <v>154</v>
      </c>
      <c r="AQ7">
        <v>0</v>
      </c>
      <c r="AR7">
        <v>0</v>
      </c>
      <c r="AS7">
        <v>77205</v>
      </c>
      <c r="AT7">
        <v>43391</v>
      </c>
      <c r="AU7">
        <v>2712</v>
      </c>
      <c r="AV7">
        <v>29204</v>
      </c>
      <c r="AW7">
        <v>1077</v>
      </c>
      <c r="AX7">
        <v>605</v>
      </c>
      <c r="AY7">
        <v>29</v>
      </c>
      <c r="AZ7">
        <v>27306</v>
      </c>
      <c r="BA7">
        <v>908</v>
      </c>
      <c r="BB7">
        <v>113</v>
      </c>
      <c r="BC7">
        <v>482</v>
      </c>
      <c r="BD7">
        <v>0</v>
      </c>
      <c r="BE7">
        <v>109810</v>
      </c>
      <c r="BF7">
        <v>53444</v>
      </c>
      <c r="BG7">
        <v>8640</v>
      </c>
      <c r="BH7">
        <v>45619</v>
      </c>
      <c r="BI7">
        <v>2622</v>
      </c>
      <c r="BJ7">
        <v>1060</v>
      </c>
      <c r="BK7">
        <v>243</v>
      </c>
      <c r="BL7">
        <v>40253</v>
      </c>
      <c r="BM7">
        <v>1639</v>
      </c>
      <c r="BN7">
        <v>116</v>
      </c>
      <c r="BO7">
        <v>317</v>
      </c>
      <c r="BP7">
        <v>5353</v>
      </c>
      <c r="BQ7">
        <v>100499</v>
      </c>
      <c r="BR7">
        <v>57018</v>
      </c>
      <c r="BS7">
        <v>5322</v>
      </c>
      <c r="BT7">
        <v>36078</v>
      </c>
      <c r="BU7">
        <v>1996</v>
      </c>
      <c r="BV7">
        <v>1167</v>
      </c>
      <c r="BW7">
        <v>172</v>
      </c>
      <c r="BX7">
        <v>0</v>
      </c>
      <c r="BY7">
        <v>0</v>
      </c>
      <c r="BZ7">
        <v>75697</v>
      </c>
      <c r="CA7">
        <v>46479</v>
      </c>
      <c r="CB7">
        <v>3337</v>
      </c>
      <c r="CC7">
        <v>24199</v>
      </c>
      <c r="CD7">
        <v>1436</v>
      </c>
      <c r="CE7">
        <v>772</v>
      </c>
      <c r="CF7">
        <v>111</v>
      </c>
      <c r="CG7">
        <v>0</v>
      </c>
      <c r="CH7">
        <v>0</v>
      </c>
      <c r="CI7">
        <v>85345</v>
      </c>
      <c r="CJ7">
        <v>41777</v>
      </c>
      <c r="CK7">
        <v>5983</v>
      </c>
      <c r="CL7">
        <v>30481</v>
      </c>
      <c r="CM7">
        <v>2980</v>
      </c>
      <c r="CN7">
        <v>150</v>
      </c>
      <c r="CO7">
        <v>25</v>
      </c>
      <c r="CP7">
        <v>472</v>
      </c>
      <c r="CQ7">
        <v>3477</v>
      </c>
      <c r="CR7">
        <v>113447</v>
      </c>
      <c r="CS7">
        <v>50336</v>
      </c>
      <c r="CT7">
        <v>9655</v>
      </c>
      <c r="CU7">
        <v>47526</v>
      </c>
      <c r="CV7">
        <v>5013</v>
      </c>
      <c r="CW7">
        <v>2378</v>
      </c>
      <c r="CX7">
        <v>197</v>
      </c>
      <c r="CY7">
        <v>85345</v>
      </c>
      <c r="CZ7">
        <v>41777</v>
      </c>
      <c r="DA7">
        <v>5983</v>
      </c>
      <c r="DB7">
        <v>33047</v>
      </c>
      <c r="DC7">
        <v>3543</v>
      </c>
      <c r="DD7">
        <v>1764</v>
      </c>
      <c r="DE7">
        <v>143</v>
      </c>
    </row>
    <row r="8" spans="1:109" x14ac:dyDescent="0.25">
      <c r="A8">
        <v>6</v>
      </c>
      <c r="B8">
        <v>6</v>
      </c>
      <c r="C8">
        <v>41460</v>
      </c>
      <c r="D8">
        <v>26407</v>
      </c>
      <c r="E8">
        <v>14120</v>
      </c>
      <c r="F8">
        <v>49508</v>
      </c>
      <c r="G8">
        <v>31767</v>
      </c>
      <c r="H8">
        <v>16970</v>
      </c>
      <c r="I8">
        <v>35783</v>
      </c>
      <c r="J8">
        <v>23349</v>
      </c>
      <c r="K8">
        <v>12434</v>
      </c>
      <c r="L8">
        <v>36094</v>
      </c>
      <c r="M8">
        <v>25347</v>
      </c>
      <c r="N8">
        <v>10747</v>
      </c>
      <c r="O8">
        <v>36231</v>
      </c>
      <c r="P8">
        <v>23876</v>
      </c>
      <c r="Q8">
        <v>11537</v>
      </c>
      <c r="R8">
        <v>44919</v>
      </c>
      <c r="S8">
        <v>25459</v>
      </c>
      <c r="T8">
        <v>17430</v>
      </c>
      <c r="U8">
        <v>46169</v>
      </c>
      <c r="V8">
        <v>28758</v>
      </c>
      <c r="W8">
        <v>15630</v>
      </c>
      <c r="X8">
        <v>78086</v>
      </c>
      <c r="Y8">
        <v>42105</v>
      </c>
      <c r="Z8">
        <v>2075</v>
      </c>
      <c r="AA8">
        <v>31671</v>
      </c>
      <c r="AB8">
        <v>1484</v>
      </c>
      <c r="AC8">
        <v>844</v>
      </c>
      <c r="AD8">
        <v>96</v>
      </c>
      <c r="AE8">
        <v>30496</v>
      </c>
      <c r="AF8">
        <v>1359</v>
      </c>
      <c r="AG8">
        <v>241</v>
      </c>
      <c r="AH8">
        <v>97</v>
      </c>
      <c r="AI8">
        <v>0</v>
      </c>
      <c r="AJ8">
        <v>111235</v>
      </c>
      <c r="AK8">
        <v>51695</v>
      </c>
      <c r="AL8">
        <v>5415</v>
      </c>
      <c r="AM8">
        <v>50747</v>
      </c>
      <c r="AN8">
        <v>3122</v>
      </c>
      <c r="AO8">
        <v>1651</v>
      </c>
      <c r="AP8">
        <v>470</v>
      </c>
      <c r="AQ8">
        <v>0</v>
      </c>
      <c r="AR8">
        <v>0</v>
      </c>
      <c r="AS8">
        <v>77406</v>
      </c>
      <c r="AT8">
        <v>43482</v>
      </c>
      <c r="AU8">
        <v>1834</v>
      </c>
      <c r="AV8">
        <v>30233</v>
      </c>
      <c r="AW8">
        <v>1145</v>
      </c>
      <c r="AX8">
        <v>644</v>
      </c>
      <c r="AY8">
        <v>67</v>
      </c>
      <c r="AZ8">
        <v>29060</v>
      </c>
      <c r="BA8">
        <v>1013</v>
      </c>
      <c r="BB8">
        <v>215</v>
      </c>
      <c r="BC8">
        <v>138</v>
      </c>
      <c r="BD8">
        <v>0</v>
      </c>
      <c r="BE8">
        <v>110465</v>
      </c>
      <c r="BF8">
        <v>54137</v>
      </c>
      <c r="BG8">
        <v>4883</v>
      </c>
      <c r="BH8">
        <v>48816</v>
      </c>
      <c r="BI8">
        <v>2414</v>
      </c>
      <c r="BJ8">
        <v>1255</v>
      </c>
      <c r="BK8">
        <v>273</v>
      </c>
      <c r="BL8">
        <v>45708</v>
      </c>
      <c r="BM8">
        <v>1860</v>
      </c>
      <c r="BN8">
        <v>248</v>
      </c>
      <c r="BO8">
        <v>79</v>
      </c>
      <c r="BP8">
        <v>3352</v>
      </c>
      <c r="BQ8">
        <v>101392</v>
      </c>
      <c r="BR8">
        <v>54708</v>
      </c>
      <c r="BS8">
        <v>4034</v>
      </c>
      <c r="BT8">
        <v>40395</v>
      </c>
      <c r="BU8">
        <v>2161</v>
      </c>
      <c r="BV8">
        <v>1164</v>
      </c>
      <c r="BW8">
        <v>152</v>
      </c>
      <c r="BX8">
        <v>0</v>
      </c>
      <c r="BY8">
        <v>0</v>
      </c>
      <c r="BZ8">
        <v>73225</v>
      </c>
      <c r="CA8">
        <v>42643</v>
      </c>
      <c r="CB8">
        <v>2509</v>
      </c>
      <c r="CC8">
        <v>26369</v>
      </c>
      <c r="CD8">
        <v>1456</v>
      </c>
      <c r="CE8">
        <v>788</v>
      </c>
      <c r="CF8">
        <v>86</v>
      </c>
      <c r="CG8">
        <v>0</v>
      </c>
      <c r="CH8">
        <v>0</v>
      </c>
      <c r="CI8">
        <v>84201</v>
      </c>
      <c r="CJ8">
        <v>40790</v>
      </c>
      <c r="CK8">
        <v>4294</v>
      </c>
      <c r="CL8">
        <v>32575</v>
      </c>
      <c r="CM8">
        <v>2087</v>
      </c>
      <c r="CN8">
        <v>179</v>
      </c>
      <c r="CO8">
        <v>30</v>
      </c>
      <c r="CP8">
        <v>393</v>
      </c>
      <c r="CQ8">
        <v>3853</v>
      </c>
      <c r="CR8">
        <v>113348</v>
      </c>
      <c r="CS8">
        <v>49776</v>
      </c>
      <c r="CT8">
        <v>6751</v>
      </c>
      <c r="CU8">
        <v>51996</v>
      </c>
      <c r="CV8">
        <v>3556</v>
      </c>
      <c r="CW8">
        <v>2638</v>
      </c>
      <c r="CX8">
        <v>174</v>
      </c>
      <c r="CY8">
        <v>84201</v>
      </c>
      <c r="CZ8">
        <v>40790</v>
      </c>
      <c r="DA8">
        <v>4294</v>
      </c>
      <c r="DB8">
        <v>35319</v>
      </c>
      <c r="DC8">
        <v>2580</v>
      </c>
      <c r="DD8">
        <v>1953</v>
      </c>
      <c r="DE8">
        <v>111</v>
      </c>
    </row>
    <row r="9" spans="1:109" x14ac:dyDescent="0.25">
      <c r="A9">
        <v>7</v>
      </c>
      <c r="B9">
        <v>7</v>
      </c>
      <c r="C9">
        <v>41752</v>
      </c>
      <c r="D9">
        <v>32584</v>
      </c>
      <c r="E9">
        <v>8075</v>
      </c>
      <c r="F9">
        <v>46724</v>
      </c>
      <c r="G9">
        <v>37464</v>
      </c>
      <c r="H9">
        <v>8528</v>
      </c>
      <c r="I9">
        <v>37449</v>
      </c>
      <c r="J9">
        <v>29971</v>
      </c>
      <c r="K9">
        <v>7478</v>
      </c>
      <c r="L9">
        <v>37810</v>
      </c>
      <c r="M9">
        <v>31893</v>
      </c>
      <c r="N9">
        <v>5917</v>
      </c>
      <c r="O9">
        <v>37924</v>
      </c>
      <c r="P9">
        <v>30291</v>
      </c>
      <c r="Q9">
        <v>6663</v>
      </c>
      <c r="R9">
        <v>44576</v>
      </c>
      <c r="S9">
        <v>30598</v>
      </c>
      <c r="T9">
        <v>11620</v>
      </c>
      <c r="U9">
        <v>45883</v>
      </c>
      <c r="V9">
        <v>35367</v>
      </c>
      <c r="W9">
        <v>8353</v>
      </c>
      <c r="X9">
        <v>81416</v>
      </c>
      <c r="Y9">
        <v>50913</v>
      </c>
      <c r="Z9">
        <v>2374</v>
      </c>
      <c r="AA9">
        <v>25058</v>
      </c>
      <c r="AB9">
        <v>2255</v>
      </c>
      <c r="AC9">
        <v>915</v>
      </c>
      <c r="AD9">
        <v>0</v>
      </c>
      <c r="AE9">
        <v>23658</v>
      </c>
      <c r="AF9">
        <v>1878</v>
      </c>
      <c r="AG9">
        <v>182</v>
      </c>
      <c r="AH9">
        <v>378</v>
      </c>
      <c r="AI9">
        <v>0</v>
      </c>
      <c r="AJ9">
        <v>112292</v>
      </c>
      <c r="AK9">
        <v>57938</v>
      </c>
      <c r="AL9">
        <v>7078</v>
      </c>
      <c r="AM9">
        <v>42020</v>
      </c>
      <c r="AN9">
        <v>4931</v>
      </c>
      <c r="AO9">
        <v>1733</v>
      </c>
      <c r="AP9">
        <v>232</v>
      </c>
      <c r="AQ9">
        <v>0</v>
      </c>
      <c r="AR9">
        <v>0</v>
      </c>
      <c r="AS9">
        <v>80855</v>
      </c>
      <c r="AT9">
        <v>50241</v>
      </c>
      <c r="AU9">
        <v>2142</v>
      </c>
      <c r="AV9">
        <v>25483</v>
      </c>
      <c r="AW9">
        <v>2048</v>
      </c>
      <c r="AX9">
        <v>1007</v>
      </c>
      <c r="AY9">
        <v>0</v>
      </c>
      <c r="AZ9">
        <v>23939</v>
      </c>
      <c r="BA9">
        <v>1700</v>
      </c>
      <c r="BB9">
        <v>145</v>
      </c>
      <c r="BC9">
        <v>402</v>
      </c>
      <c r="BD9">
        <v>0</v>
      </c>
      <c r="BE9">
        <v>112124</v>
      </c>
      <c r="BF9">
        <v>57293</v>
      </c>
      <c r="BG9">
        <v>6083</v>
      </c>
      <c r="BH9">
        <v>42535</v>
      </c>
      <c r="BI9">
        <v>5719</v>
      </c>
      <c r="BJ9">
        <v>2210</v>
      </c>
      <c r="BK9">
        <v>218</v>
      </c>
      <c r="BL9">
        <v>38008</v>
      </c>
      <c r="BM9">
        <v>4850</v>
      </c>
      <c r="BN9">
        <v>162</v>
      </c>
      <c r="BO9">
        <v>386</v>
      </c>
      <c r="BP9">
        <v>5336</v>
      </c>
      <c r="BQ9">
        <v>104018</v>
      </c>
      <c r="BR9">
        <v>58437</v>
      </c>
      <c r="BS9">
        <v>5013</v>
      </c>
      <c r="BT9">
        <v>37618</v>
      </c>
      <c r="BU9">
        <v>2699</v>
      </c>
      <c r="BV9">
        <v>1171</v>
      </c>
      <c r="BW9">
        <v>157</v>
      </c>
      <c r="BX9">
        <v>0</v>
      </c>
      <c r="BY9">
        <v>0</v>
      </c>
      <c r="BZ9">
        <v>82338</v>
      </c>
      <c r="CA9">
        <v>51287</v>
      </c>
      <c r="CB9">
        <v>3276</v>
      </c>
      <c r="CC9">
        <v>25242</v>
      </c>
      <c r="CD9">
        <v>2191</v>
      </c>
      <c r="CE9">
        <v>872</v>
      </c>
      <c r="CF9">
        <v>105</v>
      </c>
      <c r="CG9">
        <v>0</v>
      </c>
      <c r="CH9">
        <v>0</v>
      </c>
      <c r="CI9">
        <v>88967</v>
      </c>
      <c r="CJ9">
        <v>48815</v>
      </c>
      <c r="CK9">
        <v>6167</v>
      </c>
      <c r="CL9">
        <v>26143</v>
      </c>
      <c r="CM9">
        <v>3430</v>
      </c>
      <c r="CN9">
        <v>142</v>
      </c>
      <c r="CO9">
        <v>27</v>
      </c>
      <c r="CP9">
        <v>408</v>
      </c>
      <c r="CQ9">
        <v>3835</v>
      </c>
      <c r="CR9">
        <v>113362</v>
      </c>
      <c r="CS9">
        <v>55582</v>
      </c>
      <c r="CT9">
        <v>9350</v>
      </c>
      <c r="CU9">
        <v>41765</v>
      </c>
      <c r="CV9">
        <v>5344</v>
      </c>
      <c r="CW9">
        <v>2455</v>
      </c>
      <c r="CX9">
        <v>204</v>
      </c>
      <c r="CY9">
        <v>88967</v>
      </c>
      <c r="CZ9">
        <v>48815</v>
      </c>
      <c r="DA9">
        <v>6167</v>
      </c>
      <c r="DB9">
        <v>28431</v>
      </c>
      <c r="DC9">
        <v>4298</v>
      </c>
      <c r="DD9">
        <v>1816</v>
      </c>
      <c r="DE9">
        <v>133</v>
      </c>
    </row>
    <row r="10" spans="1:109" x14ac:dyDescent="0.25">
      <c r="A10">
        <v>8</v>
      </c>
      <c r="B10">
        <v>8</v>
      </c>
      <c r="C10">
        <v>54310</v>
      </c>
      <c r="D10">
        <v>34740</v>
      </c>
      <c r="E10">
        <v>18372</v>
      </c>
      <c r="F10">
        <v>58638</v>
      </c>
      <c r="G10">
        <v>40961</v>
      </c>
      <c r="H10">
        <v>16789</v>
      </c>
      <c r="I10">
        <v>49941</v>
      </c>
      <c r="J10">
        <v>31886</v>
      </c>
      <c r="K10">
        <v>18055</v>
      </c>
      <c r="L10">
        <v>50204</v>
      </c>
      <c r="M10">
        <v>35609</v>
      </c>
      <c r="N10">
        <v>14595</v>
      </c>
      <c r="O10">
        <v>50621</v>
      </c>
      <c r="P10">
        <v>33110</v>
      </c>
      <c r="Q10">
        <v>16376</v>
      </c>
      <c r="R10">
        <v>58068</v>
      </c>
      <c r="S10">
        <v>29535</v>
      </c>
      <c r="T10">
        <v>26577</v>
      </c>
      <c r="U10">
        <v>58413</v>
      </c>
      <c r="V10">
        <v>37344</v>
      </c>
      <c r="W10">
        <v>17921</v>
      </c>
      <c r="X10">
        <v>84472</v>
      </c>
      <c r="Y10">
        <v>72726</v>
      </c>
      <c r="Z10">
        <v>2452</v>
      </c>
      <c r="AA10">
        <v>4223</v>
      </c>
      <c r="AB10">
        <v>4467</v>
      </c>
      <c r="AC10">
        <v>387</v>
      </c>
      <c r="AD10">
        <v>1</v>
      </c>
      <c r="AE10">
        <v>3662</v>
      </c>
      <c r="AF10">
        <v>3754</v>
      </c>
      <c r="AG10">
        <v>90</v>
      </c>
      <c r="AH10">
        <v>170</v>
      </c>
      <c r="AI10">
        <v>0</v>
      </c>
      <c r="AJ10">
        <v>108942</v>
      </c>
      <c r="AK10">
        <v>87093</v>
      </c>
      <c r="AL10">
        <v>3836</v>
      </c>
      <c r="AM10">
        <v>5919</v>
      </c>
      <c r="AN10">
        <v>11736</v>
      </c>
      <c r="AO10">
        <v>661</v>
      </c>
      <c r="AP10">
        <v>18</v>
      </c>
      <c r="AQ10">
        <v>0</v>
      </c>
      <c r="AR10">
        <v>0</v>
      </c>
      <c r="AS10">
        <v>83288</v>
      </c>
      <c r="AT10">
        <v>72683</v>
      </c>
      <c r="AU10">
        <v>2223</v>
      </c>
      <c r="AV10">
        <v>3734</v>
      </c>
      <c r="AW10">
        <v>3977</v>
      </c>
      <c r="AX10">
        <v>395</v>
      </c>
      <c r="AY10">
        <v>2</v>
      </c>
      <c r="AZ10">
        <v>3208</v>
      </c>
      <c r="BA10">
        <v>3335</v>
      </c>
      <c r="BB10">
        <v>83</v>
      </c>
      <c r="BC10">
        <v>242</v>
      </c>
      <c r="BD10">
        <v>0</v>
      </c>
      <c r="BE10">
        <v>108003</v>
      </c>
      <c r="BF10">
        <v>87527</v>
      </c>
      <c r="BG10">
        <v>3668</v>
      </c>
      <c r="BH10">
        <v>5309</v>
      </c>
      <c r="BI10">
        <v>11140</v>
      </c>
      <c r="BJ10">
        <v>661</v>
      </c>
      <c r="BK10">
        <v>43</v>
      </c>
      <c r="BL10">
        <v>4167</v>
      </c>
      <c r="BM10">
        <v>9731</v>
      </c>
      <c r="BN10">
        <v>114</v>
      </c>
      <c r="BO10">
        <v>195</v>
      </c>
      <c r="BP10">
        <v>2597</v>
      </c>
      <c r="BQ10">
        <v>99476</v>
      </c>
      <c r="BR10">
        <v>82970</v>
      </c>
      <c r="BS10">
        <v>2814</v>
      </c>
      <c r="BT10">
        <v>3956</v>
      </c>
      <c r="BU10">
        <v>9341</v>
      </c>
      <c r="BV10">
        <v>563</v>
      </c>
      <c r="BW10">
        <v>67</v>
      </c>
      <c r="BX10">
        <v>0</v>
      </c>
      <c r="BY10">
        <v>0</v>
      </c>
      <c r="BZ10">
        <v>84851</v>
      </c>
      <c r="CA10">
        <v>71079</v>
      </c>
      <c r="CB10">
        <v>2219</v>
      </c>
      <c r="CC10">
        <v>3234</v>
      </c>
      <c r="CD10">
        <v>7959</v>
      </c>
      <c r="CE10">
        <v>420</v>
      </c>
      <c r="CF10">
        <v>54</v>
      </c>
      <c r="CG10">
        <v>0</v>
      </c>
      <c r="CH10">
        <v>0</v>
      </c>
      <c r="CI10">
        <v>97523</v>
      </c>
      <c r="CJ10">
        <v>78582</v>
      </c>
      <c r="CK10">
        <v>3277</v>
      </c>
      <c r="CL10">
        <v>3703</v>
      </c>
      <c r="CM10">
        <v>8560</v>
      </c>
      <c r="CN10">
        <v>63</v>
      </c>
      <c r="CO10">
        <v>72</v>
      </c>
      <c r="CP10">
        <v>352</v>
      </c>
      <c r="CQ10">
        <v>2914</v>
      </c>
      <c r="CR10">
        <v>113812</v>
      </c>
      <c r="CS10">
        <v>90887</v>
      </c>
      <c r="CT10">
        <v>4174</v>
      </c>
      <c r="CU10">
        <v>5793</v>
      </c>
      <c r="CV10">
        <v>11307</v>
      </c>
      <c r="CW10">
        <v>1259</v>
      </c>
      <c r="CX10">
        <v>209</v>
      </c>
      <c r="CY10">
        <v>97523</v>
      </c>
      <c r="CZ10">
        <v>78582</v>
      </c>
      <c r="DA10">
        <v>3277</v>
      </c>
      <c r="DB10">
        <v>4653</v>
      </c>
      <c r="DC10">
        <v>9600</v>
      </c>
      <c r="DD10">
        <v>951</v>
      </c>
      <c r="DE10">
        <v>176</v>
      </c>
    </row>
    <row r="11" spans="1:109" x14ac:dyDescent="0.25">
      <c r="A11">
        <v>9</v>
      </c>
      <c r="B11">
        <v>9</v>
      </c>
      <c r="C11">
        <v>48118</v>
      </c>
      <c r="D11">
        <v>25729</v>
      </c>
      <c r="E11">
        <v>21170</v>
      </c>
      <c r="F11">
        <v>58043</v>
      </c>
      <c r="G11">
        <v>33747</v>
      </c>
      <c r="H11">
        <v>23249</v>
      </c>
      <c r="I11">
        <v>42698</v>
      </c>
      <c r="J11">
        <v>23063</v>
      </c>
      <c r="K11">
        <v>19635</v>
      </c>
      <c r="L11">
        <v>42976</v>
      </c>
      <c r="M11">
        <v>26339</v>
      </c>
      <c r="N11">
        <v>16637</v>
      </c>
      <c r="O11">
        <v>43261</v>
      </c>
      <c r="P11">
        <v>24082</v>
      </c>
      <c r="Q11">
        <v>18111</v>
      </c>
      <c r="R11">
        <v>50552</v>
      </c>
      <c r="S11">
        <v>20758</v>
      </c>
      <c r="T11">
        <v>27731</v>
      </c>
      <c r="U11">
        <v>51193</v>
      </c>
      <c r="V11">
        <v>26336</v>
      </c>
      <c r="W11">
        <v>21822</v>
      </c>
      <c r="X11">
        <v>77573</v>
      </c>
      <c r="Y11">
        <v>66190</v>
      </c>
      <c r="Z11">
        <v>2112</v>
      </c>
      <c r="AA11">
        <v>5711</v>
      </c>
      <c r="AB11">
        <v>3187</v>
      </c>
      <c r="AC11">
        <v>412</v>
      </c>
      <c r="AD11">
        <v>0</v>
      </c>
      <c r="AE11">
        <v>5192</v>
      </c>
      <c r="AF11">
        <v>2900</v>
      </c>
      <c r="AG11">
        <v>102</v>
      </c>
      <c r="AH11">
        <v>60</v>
      </c>
      <c r="AI11">
        <v>0</v>
      </c>
      <c r="AJ11">
        <v>108243</v>
      </c>
      <c r="AK11">
        <v>85876</v>
      </c>
      <c r="AL11">
        <v>5913</v>
      </c>
      <c r="AM11">
        <v>9655</v>
      </c>
      <c r="AN11">
        <v>6415</v>
      </c>
      <c r="AO11">
        <v>819</v>
      </c>
      <c r="AP11">
        <v>41</v>
      </c>
      <c r="AQ11">
        <v>0</v>
      </c>
      <c r="AR11">
        <v>0</v>
      </c>
      <c r="AS11">
        <v>77050</v>
      </c>
      <c r="AT11">
        <v>66438</v>
      </c>
      <c r="AU11">
        <v>1941</v>
      </c>
      <c r="AV11">
        <v>5367</v>
      </c>
      <c r="AW11">
        <v>2891</v>
      </c>
      <c r="AX11">
        <v>396</v>
      </c>
      <c r="AY11">
        <v>0</v>
      </c>
      <c r="AZ11">
        <v>4955</v>
      </c>
      <c r="BA11">
        <v>2639</v>
      </c>
      <c r="BB11">
        <v>132</v>
      </c>
      <c r="BC11">
        <v>80</v>
      </c>
      <c r="BD11">
        <v>0</v>
      </c>
      <c r="BE11">
        <v>106858</v>
      </c>
      <c r="BF11">
        <v>86499</v>
      </c>
      <c r="BG11">
        <v>4999</v>
      </c>
      <c r="BH11">
        <v>9007</v>
      </c>
      <c r="BI11">
        <v>6101</v>
      </c>
      <c r="BJ11">
        <v>840</v>
      </c>
      <c r="BK11">
        <v>48</v>
      </c>
      <c r="BL11">
        <v>7125</v>
      </c>
      <c r="BM11">
        <v>5106</v>
      </c>
      <c r="BN11">
        <v>128</v>
      </c>
      <c r="BO11">
        <v>213</v>
      </c>
      <c r="BP11">
        <v>2789</v>
      </c>
      <c r="BQ11">
        <v>98054</v>
      </c>
      <c r="BR11">
        <v>79066</v>
      </c>
      <c r="BS11">
        <v>5221</v>
      </c>
      <c r="BT11">
        <v>7530</v>
      </c>
      <c r="BU11">
        <v>5951</v>
      </c>
      <c r="BV11">
        <v>728</v>
      </c>
      <c r="BW11">
        <v>145</v>
      </c>
      <c r="BX11">
        <v>0</v>
      </c>
      <c r="BY11">
        <v>0</v>
      </c>
      <c r="BZ11">
        <v>72206</v>
      </c>
      <c r="CA11">
        <v>59954</v>
      </c>
      <c r="CB11">
        <v>3221</v>
      </c>
      <c r="CC11">
        <v>4593</v>
      </c>
      <c r="CD11">
        <v>4185</v>
      </c>
      <c r="CE11">
        <v>491</v>
      </c>
      <c r="CF11">
        <v>80</v>
      </c>
      <c r="CG11">
        <v>0</v>
      </c>
      <c r="CH11">
        <v>0</v>
      </c>
      <c r="CI11">
        <v>86676</v>
      </c>
      <c r="CJ11">
        <v>66054</v>
      </c>
      <c r="CK11">
        <v>5546</v>
      </c>
      <c r="CL11">
        <v>6190</v>
      </c>
      <c r="CM11">
        <v>5169</v>
      </c>
      <c r="CN11">
        <v>137</v>
      </c>
      <c r="CO11">
        <v>20</v>
      </c>
      <c r="CP11">
        <v>319</v>
      </c>
      <c r="CQ11">
        <v>3241</v>
      </c>
      <c r="CR11">
        <v>113727</v>
      </c>
      <c r="CS11">
        <v>83205</v>
      </c>
      <c r="CT11">
        <v>8561</v>
      </c>
      <c r="CU11">
        <v>11801</v>
      </c>
      <c r="CV11">
        <v>8129</v>
      </c>
      <c r="CW11">
        <v>2198</v>
      </c>
      <c r="CX11">
        <v>165</v>
      </c>
      <c r="CY11">
        <v>86676</v>
      </c>
      <c r="CZ11">
        <v>66054</v>
      </c>
      <c r="DA11">
        <v>5546</v>
      </c>
      <c r="DB11">
        <v>7564</v>
      </c>
      <c r="DC11">
        <v>5910</v>
      </c>
      <c r="DD11">
        <v>1569</v>
      </c>
      <c r="DE11">
        <v>111</v>
      </c>
    </row>
    <row r="12" spans="1:109" x14ac:dyDescent="0.25">
      <c r="A12">
        <v>10</v>
      </c>
      <c r="B12">
        <v>10</v>
      </c>
      <c r="C12">
        <v>44695</v>
      </c>
      <c r="D12">
        <v>34665</v>
      </c>
      <c r="E12">
        <v>9009</v>
      </c>
      <c r="F12">
        <v>53921</v>
      </c>
      <c r="G12">
        <v>42212</v>
      </c>
      <c r="H12">
        <v>10880</v>
      </c>
      <c r="I12">
        <v>39227</v>
      </c>
      <c r="J12">
        <v>31083</v>
      </c>
      <c r="K12">
        <v>8144</v>
      </c>
      <c r="L12">
        <v>39552</v>
      </c>
      <c r="M12">
        <v>33171</v>
      </c>
      <c r="N12">
        <v>6381</v>
      </c>
      <c r="O12">
        <v>39698</v>
      </c>
      <c r="P12">
        <v>31603</v>
      </c>
      <c r="Q12">
        <v>7167</v>
      </c>
      <c r="R12">
        <v>47260</v>
      </c>
      <c r="S12">
        <v>32619</v>
      </c>
      <c r="T12">
        <v>12417</v>
      </c>
      <c r="U12">
        <v>48425</v>
      </c>
      <c r="V12">
        <v>37384</v>
      </c>
      <c r="W12">
        <v>9123</v>
      </c>
      <c r="X12">
        <v>85692</v>
      </c>
      <c r="Y12">
        <v>52851</v>
      </c>
      <c r="Z12">
        <v>2060</v>
      </c>
      <c r="AA12">
        <v>27779</v>
      </c>
      <c r="AB12">
        <v>1442</v>
      </c>
      <c r="AC12">
        <v>1585</v>
      </c>
      <c r="AD12">
        <v>103</v>
      </c>
      <c r="AE12">
        <v>26207</v>
      </c>
      <c r="AF12">
        <v>1158</v>
      </c>
      <c r="AG12">
        <v>309</v>
      </c>
      <c r="AH12">
        <v>484</v>
      </c>
      <c r="AI12">
        <v>0</v>
      </c>
      <c r="AJ12">
        <v>108685</v>
      </c>
      <c r="AK12">
        <v>60510</v>
      </c>
      <c r="AL12">
        <v>3833</v>
      </c>
      <c r="AM12">
        <v>40835</v>
      </c>
      <c r="AN12">
        <v>2654</v>
      </c>
      <c r="AO12">
        <v>2519</v>
      </c>
      <c r="AP12">
        <v>275</v>
      </c>
      <c r="AQ12">
        <v>0</v>
      </c>
      <c r="AR12">
        <v>0</v>
      </c>
      <c r="AS12">
        <v>84913</v>
      </c>
      <c r="AT12">
        <v>51475</v>
      </c>
      <c r="AU12">
        <v>2112</v>
      </c>
      <c r="AV12">
        <v>28338</v>
      </c>
      <c r="AW12">
        <v>1346</v>
      </c>
      <c r="AX12">
        <v>1738</v>
      </c>
      <c r="AY12">
        <v>111</v>
      </c>
      <c r="AZ12">
        <v>26658</v>
      </c>
      <c r="BA12">
        <v>1103</v>
      </c>
      <c r="BB12">
        <v>216</v>
      </c>
      <c r="BC12">
        <v>610</v>
      </c>
      <c r="BD12">
        <v>0</v>
      </c>
      <c r="BE12">
        <v>107899</v>
      </c>
      <c r="BF12">
        <v>58962</v>
      </c>
      <c r="BG12">
        <v>4122</v>
      </c>
      <c r="BH12">
        <v>41274</v>
      </c>
      <c r="BI12">
        <v>2636</v>
      </c>
      <c r="BJ12">
        <v>3064</v>
      </c>
      <c r="BK12">
        <v>246</v>
      </c>
      <c r="BL12">
        <v>36880</v>
      </c>
      <c r="BM12">
        <v>1896</v>
      </c>
      <c r="BN12">
        <v>238</v>
      </c>
      <c r="BO12">
        <v>364</v>
      </c>
      <c r="BP12">
        <v>5312</v>
      </c>
      <c r="BQ12">
        <v>103588</v>
      </c>
      <c r="BR12">
        <v>54318</v>
      </c>
      <c r="BS12">
        <v>3140</v>
      </c>
      <c r="BT12">
        <v>43785</v>
      </c>
      <c r="BU12">
        <v>2044</v>
      </c>
      <c r="BV12">
        <v>1525</v>
      </c>
      <c r="BW12">
        <v>213</v>
      </c>
      <c r="BX12">
        <v>0</v>
      </c>
      <c r="BY12">
        <v>0</v>
      </c>
      <c r="BZ12">
        <v>81515</v>
      </c>
      <c r="CA12">
        <v>46685</v>
      </c>
      <c r="CB12">
        <v>2082</v>
      </c>
      <c r="CC12">
        <v>30722</v>
      </c>
      <c r="CD12">
        <v>1611</v>
      </c>
      <c r="CE12">
        <v>1112</v>
      </c>
      <c r="CF12">
        <v>118</v>
      </c>
      <c r="CG12">
        <v>0</v>
      </c>
      <c r="CH12">
        <v>0</v>
      </c>
      <c r="CI12">
        <v>93194</v>
      </c>
      <c r="CJ12">
        <v>54590</v>
      </c>
      <c r="CK12">
        <v>4203</v>
      </c>
      <c r="CL12">
        <v>27420</v>
      </c>
      <c r="CM12">
        <v>2206</v>
      </c>
      <c r="CN12">
        <v>276</v>
      </c>
      <c r="CO12">
        <v>38</v>
      </c>
      <c r="CP12">
        <v>568</v>
      </c>
      <c r="CQ12">
        <v>3893</v>
      </c>
      <c r="CR12">
        <v>113441</v>
      </c>
      <c r="CS12">
        <v>60893</v>
      </c>
      <c r="CT12">
        <v>5888</v>
      </c>
      <c r="CU12">
        <v>41537</v>
      </c>
      <c r="CV12">
        <v>3409</v>
      </c>
      <c r="CW12">
        <v>2620</v>
      </c>
      <c r="CX12">
        <v>215</v>
      </c>
      <c r="CY12">
        <v>93194</v>
      </c>
      <c r="CZ12">
        <v>54590</v>
      </c>
      <c r="DA12">
        <v>4203</v>
      </c>
      <c r="DB12">
        <v>29824</v>
      </c>
      <c r="DC12">
        <v>2872</v>
      </c>
      <c r="DD12">
        <v>1999</v>
      </c>
      <c r="DE12">
        <v>163</v>
      </c>
    </row>
    <row r="13" spans="1:109" x14ac:dyDescent="0.25">
      <c r="A13">
        <v>11</v>
      </c>
      <c r="B13">
        <v>11</v>
      </c>
      <c r="C13">
        <v>32545</v>
      </c>
      <c r="D13">
        <v>17631</v>
      </c>
      <c r="E13">
        <v>14016</v>
      </c>
      <c r="F13">
        <v>39606</v>
      </c>
      <c r="G13">
        <v>21116</v>
      </c>
      <c r="H13">
        <v>17750</v>
      </c>
      <c r="I13">
        <v>27212</v>
      </c>
      <c r="J13">
        <v>15340</v>
      </c>
      <c r="K13">
        <v>11872</v>
      </c>
      <c r="L13">
        <v>27420</v>
      </c>
      <c r="M13">
        <v>17310</v>
      </c>
      <c r="N13">
        <v>10110</v>
      </c>
      <c r="O13">
        <v>27571</v>
      </c>
      <c r="P13">
        <v>15886</v>
      </c>
      <c r="Q13">
        <v>10879</v>
      </c>
      <c r="R13">
        <v>36142</v>
      </c>
      <c r="S13">
        <v>16722</v>
      </c>
      <c r="T13">
        <v>17301</v>
      </c>
      <c r="U13">
        <v>37496</v>
      </c>
      <c r="V13">
        <v>19495</v>
      </c>
      <c r="W13">
        <v>16195</v>
      </c>
      <c r="X13">
        <v>79128</v>
      </c>
      <c r="Y13">
        <v>59895</v>
      </c>
      <c r="Z13">
        <v>3090</v>
      </c>
      <c r="AA13">
        <v>13530</v>
      </c>
      <c r="AB13">
        <v>1927</v>
      </c>
      <c r="AC13">
        <v>562</v>
      </c>
      <c r="AD13">
        <v>14</v>
      </c>
      <c r="AE13">
        <v>12271</v>
      </c>
      <c r="AF13">
        <v>1758</v>
      </c>
      <c r="AG13">
        <v>45</v>
      </c>
      <c r="AH13">
        <v>192</v>
      </c>
      <c r="AI13">
        <v>0</v>
      </c>
      <c r="AJ13">
        <v>115950</v>
      </c>
      <c r="AK13">
        <v>75963</v>
      </c>
      <c r="AL13">
        <v>12798</v>
      </c>
      <c r="AM13">
        <v>23194</v>
      </c>
      <c r="AN13">
        <v>4161</v>
      </c>
      <c r="AO13">
        <v>1088</v>
      </c>
      <c r="AP13">
        <v>188</v>
      </c>
      <c r="AQ13">
        <v>0</v>
      </c>
      <c r="AR13">
        <v>0</v>
      </c>
      <c r="AS13">
        <v>78566</v>
      </c>
      <c r="AT13">
        <v>60310</v>
      </c>
      <c r="AU13">
        <v>3038</v>
      </c>
      <c r="AV13">
        <v>12767</v>
      </c>
      <c r="AW13">
        <v>1802</v>
      </c>
      <c r="AX13">
        <v>506</v>
      </c>
      <c r="AY13">
        <v>15</v>
      </c>
      <c r="AZ13">
        <v>11816</v>
      </c>
      <c r="BA13">
        <v>1662</v>
      </c>
      <c r="BB13">
        <v>55</v>
      </c>
      <c r="BC13">
        <v>175</v>
      </c>
      <c r="BD13">
        <v>0</v>
      </c>
      <c r="BE13">
        <v>114368</v>
      </c>
      <c r="BF13">
        <v>76321</v>
      </c>
      <c r="BG13">
        <v>12409</v>
      </c>
      <c r="BH13">
        <v>22219</v>
      </c>
      <c r="BI13">
        <v>4137</v>
      </c>
      <c r="BJ13">
        <v>906</v>
      </c>
      <c r="BK13">
        <v>174</v>
      </c>
      <c r="BL13">
        <v>17997</v>
      </c>
      <c r="BM13">
        <v>3576</v>
      </c>
      <c r="BN13">
        <v>55</v>
      </c>
      <c r="BO13">
        <v>496</v>
      </c>
      <c r="BP13">
        <v>3495</v>
      </c>
      <c r="BQ13">
        <v>109070</v>
      </c>
      <c r="BR13">
        <v>76297</v>
      </c>
      <c r="BS13">
        <v>10444</v>
      </c>
      <c r="BT13">
        <v>19062</v>
      </c>
      <c r="BU13">
        <v>2669</v>
      </c>
      <c r="BV13">
        <v>1431</v>
      </c>
      <c r="BW13">
        <v>302</v>
      </c>
      <c r="BX13">
        <v>0</v>
      </c>
      <c r="BY13">
        <v>0</v>
      </c>
      <c r="BZ13">
        <v>79312</v>
      </c>
      <c r="CA13">
        <v>59361</v>
      </c>
      <c r="CB13">
        <v>6038</v>
      </c>
      <c r="CC13">
        <v>11612</v>
      </c>
      <c r="CD13">
        <v>1793</v>
      </c>
      <c r="CE13">
        <v>984</v>
      </c>
      <c r="CF13">
        <v>157</v>
      </c>
      <c r="CG13">
        <v>0</v>
      </c>
      <c r="CH13">
        <v>0</v>
      </c>
      <c r="CI13">
        <v>85915</v>
      </c>
      <c r="CJ13">
        <v>54365</v>
      </c>
      <c r="CK13">
        <v>10351</v>
      </c>
      <c r="CL13">
        <v>14681</v>
      </c>
      <c r="CM13">
        <v>2256</v>
      </c>
      <c r="CN13">
        <v>183</v>
      </c>
      <c r="CO13">
        <v>35</v>
      </c>
      <c r="CP13">
        <v>365</v>
      </c>
      <c r="CQ13">
        <v>3679</v>
      </c>
      <c r="CR13">
        <v>116888</v>
      </c>
      <c r="CS13">
        <v>67032</v>
      </c>
      <c r="CT13">
        <v>16559</v>
      </c>
      <c r="CU13">
        <v>27423</v>
      </c>
      <c r="CV13">
        <v>4033</v>
      </c>
      <c r="CW13">
        <v>3280</v>
      </c>
      <c r="CX13">
        <v>177</v>
      </c>
      <c r="CY13">
        <v>85915</v>
      </c>
      <c r="CZ13">
        <v>54365</v>
      </c>
      <c r="DA13">
        <v>10351</v>
      </c>
      <c r="DB13">
        <v>16816</v>
      </c>
      <c r="DC13">
        <v>2693</v>
      </c>
      <c r="DD13">
        <v>2343</v>
      </c>
      <c r="DE13">
        <v>114</v>
      </c>
    </row>
    <row r="14" spans="1:109" x14ac:dyDescent="0.25">
      <c r="A14">
        <v>12</v>
      </c>
      <c r="B14">
        <v>12</v>
      </c>
      <c r="C14">
        <v>48620</v>
      </c>
      <c r="D14">
        <v>17502</v>
      </c>
      <c r="E14">
        <v>29951</v>
      </c>
      <c r="F14">
        <v>59590</v>
      </c>
      <c r="G14">
        <v>21587</v>
      </c>
      <c r="H14">
        <v>37051</v>
      </c>
      <c r="I14">
        <v>42629</v>
      </c>
      <c r="J14">
        <v>15503</v>
      </c>
      <c r="K14">
        <v>27126</v>
      </c>
      <c r="L14">
        <v>42735</v>
      </c>
      <c r="M14">
        <v>18926</v>
      </c>
      <c r="N14">
        <v>23809</v>
      </c>
      <c r="O14">
        <v>43089</v>
      </c>
      <c r="P14">
        <v>17294</v>
      </c>
      <c r="Q14">
        <v>24746</v>
      </c>
      <c r="R14">
        <v>51443</v>
      </c>
      <c r="S14">
        <v>14339</v>
      </c>
      <c r="T14">
        <v>34773</v>
      </c>
      <c r="U14">
        <v>52228</v>
      </c>
      <c r="V14">
        <v>17448</v>
      </c>
      <c r="W14">
        <v>32261</v>
      </c>
      <c r="X14">
        <v>87632</v>
      </c>
      <c r="Y14">
        <v>79519</v>
      </c>
      <c r="Z14">
        <v>1170</v>
      </c>
      <c r="AA14">
        <v>4889</v>
      </c>
      <c r="AB14">
        <v>1339</v>
      </c>
      <c r="AC14">
        <v>622</v>
      </c>
      <c r="AD14">
        <v>4</v>
      </c>
      <c r="AE14">
        <v>4402</v>
      </c>
      <c r="AF14">
        <v>1118</v>
      </c>
      <c r="AG14">
        <v>84</v>
      </c>
      <c r="AH14">
        <v>141</v>
      </c>
      <c r="AI14">
        <v>0</v>
      </c>
      <c r="AJ14">
        <v>115832</v>
      </c>
      <c r="AK14">
        <v>102782</v>
      </c>
      <c r="AL14">
        <v>2924</v>
      </c>
      <c r="AM14">
        <v>6992</v>
      </c>
      <c r="AN14">
        <v>2441</v>
      </c>
      <c r="AO14">
        <v>807</v>
      </c>
      <c r="AP14">
        <v>37</v>
      </c>
      <c r="AQ14">
        <v>0</v>
      </c>
      <c r="AR14">
        <v>0</v>
      </c>
      <c r="AS14">
        <v>86609</v>
      </c>
      <c r="AT14">
        <v>78618</v>
      </c>
      <c r="AU14">
        <v>1353</v>
      </c>
      <c r="AV14">
        <v>4804</v>
      </c>
      <c r="AW14">
        <v>1273</v>
      </c>
      <c r="AX14">
        <v>536</v>
      </c>
      <c r="AY14">
        <v>4</v>
      </c>
      <c r="AZ14">
        <v>4258</v>
      </c>
      <c r="BA14">
        <v>1078</v>
      </c>
      <c r="BB14">
        <v>104</v>
      </c>
      <c r="BC14">
        <v>42</v>
      </c>
      <c r="BD14">
        <v>0</v>
      </c>
      <c r="BE14">
        <v>115031</v>
      </c>
      <c r="BF14">
        <v>101829</v>
      </c>
      <c r="BG14">
        <v>2993</v>
      </c>
      <c r="BH14">
        <v>7217</v>
      </c>
      <c r="BI14">
        <v>2473</v>
      </c>
      <c r="BJ14">
        <v>650</v>
      </c>
      <c r="BK14">
        <v>34</v>
      </c>
      <c r="BL14">
        <v>5324</v>
      </c>
      <c r="BM14">
        <v>1908</v>
      </c>
      <c r="BN14">
        <v>150</v>
      </c>
      <c r="BO14">
        <v>137</v>
      </c>
      <c r="BP14">
        <v>2688</v>
      </c>
      <c r="BQ14">
        <v>108483</v>
      </c>
      <c r="BR14">
        <v>97156</v>
      </c>
      <c r="BS14">
        <v>2693</v>
      </c>
      <c r="BT14">
        <v>6209</v>
      </c>
      <c r="BU14">
        <v>1744</v>
      </c>
      <c r="BV14">
        <v>860</v>
      </c>
      <c r="BW14">
        <v>80</v>
      </c>
      <c r="BX14">
        <v>0</v>
      </c>
      <c r="BY14">
        <v>0</v>
      </c>
      <c r="BZ14">
        <v>81751</v>
      </c>
      <c r="CA14">
        <v>74105</v>
      </c>
      <c r="CB14">
        <v>1584</v>
      </c>
      <c r="CC14">
        <v>4415</v>
      </c>
      <c r="CD14">
        <v>1155</v>
      </c>
      <c r="CE14">
        <v>581</v>
      </c>
      <c r="CF14">
        <v>45</v>
      </c>
      <c r="CG14">
        <v>0</v>
      </c>
      <c r="CH14">
        <v>0</v>
      </c>
      <c r="CI14">
        <v>90110</v>
      </c>
      <c r="CJ14">
        <v>77354</v>
      </c>
      <c r="CK14">
        <v>2957</v>
      </c>
      <c r="CL14">
        <v>4773</v>
      </c>
      <c r="CM14">
        <v>1485</v>
      </c>
      <c r="CN14">
        <v>124</v>
      </c>
      <c r="CO14">
        <v>13</v>
      </c>
      <c r="CP14">
        <v>243</v>
      </c>
      <c r="CQ14">
        <v>3161</v>
      </c>
      <c r="CR14">
        <v>116501</v>
      </c>
      <c r="CS14">
        <v>97955</v>
      </c>
      <c r="CT14">
        <v>4770</v>
      </c>
      <c r="CU14">
        <v>8084</v>
      </c>
      <c r="CV14">
        <v>2842</v>
      </c>
      <c r="CW14">
        <v>2565</v>
      </c>
      <c r="CX14">
        <v>102</v>
      </c>
      <c r="CY14">
        <v>90110</v>
      </c>
      <c r="CZ14">
        <v>77354</v>
      </c>
      <c r="DA14">
        <v>2957</v>
      </c>
      <c r="DB14">
        <v>5722</v>
      </c>
      <c r="DC14">
        <v>1913</v>
      </c>
      <c r="DD14">
        <v>1884</v>
      </c>
      <c r="DE14">
        <v>85</v>
      </c>
    </row>
    <row r="15" spans="1:109" x14ac:dyDescent="0.25">
      <c r="A15">
        <v>13</v>
      </c>
      <c r="B15">
        <v>13</v>
      </c>
      <c r="C15">
        <v>62586</v>
      </c>
      <c r="D15">
        <v>26758</v>
      </c>
      <c r="E15">
        <v>34593</v>
      </c>
      <c r="F15">
        <v>74415</v>
      </c>
      <c r="G15">
        <v>33206</v>
      </c>
      <c r="H15">
        <v>40508</v>
      </c>
      <c r="I15">
        <v>55473</v>
      </c>
      <c r="J15">
        <v>25852</v>
      </c>
      <c r="K15">
        <v>29621</v>
      </c>
      <c r="L15">
        <v>56297</v>
      </c>
      <c r="M15">
        <v>28492</v>
      </c>
      <c r="N15">
        <v>27805</v>
      </c>
      <c r="O15">
        <v>56619</v>
      </c>
      <c r="P15">
        <v>24854</v>
      </c>
      <c r="Q15">
        <v>30485</v>
      </c>
      <c r="R15">
        <v>65397</v>
      </c>
      <c r="S15">
        <v>20651</v>
      </c>
      <c r="T15">
        <v>41844</v>
      </c>
      <c r="U15">
        <v>67360</v>
      </c>
      <c r="V15">
        <v>27522</v>
      </c>
      <c r="W15">
        <v>37288</v>
      </c>
      <c r="X15">
        <v>93890</v>
      </c>
      <c r="Y15">
        <v>86205</v>
      </c>
      <c r="Z15">
        <v>1521</v>
      </c>
      <c r="AA15">
        <v>2659</v>
      </c>
      <c r="AB15">
        <v>3191</v>
      </c>
      <c r="AC15">
        <v>254</v>
      </c>
      <c r="AD15">
        <v>10</v>
      </c>
      <c r="AE15">
        <v>2376</v>
      </c>
      <c r="AF15">
        <v>2927</v>
      </c>
      <c r="AG15">
        <v>143</v>
      </c>
      <c r="AH15">
        <v>57</v>
      </c>
      <c r="AI15">
        <v>0</v>
      </c>
      <c r="AJ15">
        <v>121005</v>
      </c>
      <c r="AK15">
        <v>108114</v>
      </c>
      <c r="AL15">
        <v>2343</v>
      </c>
      <c r="AM15">
        <v>4126</v>
      </c>
      <c r="AN15">
        <v>6100</v>
      </c>
      <c r="AO15">
        <v>466</v>
      </c>
      <c r="AP15">
        <v>68</v>
      </c>
      <c r="AQ15">
        <v>0</v>
      </c>
      <c r="AR15">
        <v>0</v>
      </c>
      <c r="AS15">
        <v>93870</v>
      </c>
      <c r="AT15">
        <v>86005</v>
      </c>
      <c r="AU15">
        <v>1617</v>
      </c>
      <c r="AV15">
        <v>2679</v>
      </c>
      <c r="AW15">
        <v>3199</v>
      </c>
      <c r="AX15">
        <v>324</v>
      </c>
      <c r="AY15">
        <v>4</v>
      </c>
      <c r="AZ15">
        <v>2460</v>
      </c>
      <c r="BA15">
        <v>2899</v>
      </c>
      <c r="BB15">
        <v>187</v>
      </c>
      <c r="BC15">
        <v>78</v>
      </c>
      <c r="BD15">
        <v>0</v>
      </c>
      <c r="BE15">
        <v>121230</v>
      </c>
      <c r="BF15">
        <v>108377</v>
      </c>
      <c r="BG15">
        <v>2525</v>
      </c>
      <c r="BH15">
        <v>4034</v>
      </c>
      <c r="BI15">
        <v>5958</v>
      </c>
      <c r="BJ15">
        <v>588</v>
      </c>
      <c r="BK15">
        <v>87</v>
      </c>
      <c r="BL15">
        <v>3329</v>
      </c>
      <c r="BM15">
        <v>4841</v>
      </c>
      <c r="BN15">
        <v>260</v>
      </c>
      <c r="BO15">
        <v>50</v>
      </c>
      <c r="BP15">
        <v>1843</v>
      </c>
      <c r="BQ15">
        <v>121574</v>
      </c>
      <c r="BR15">
        <v>111600</v>
      </c>
      <c r="BS15">
        <v>2121</v>
      </c>
      <c r="BT15">
        <v>2298</v>
      </c>
      <c r="BU15">
        <v>5197</v>
      </c>
      <c r="BV15">
        <v>470</v>
      </c>
      <c r="BW15">
        <v>77</v>
      </c>
      <c r="BX15">
        <v>0</v>
      </c>
      <c r="BY15">
        <v>0</v>
      </c>
      <c r="BZ15">
        <v>94871</v>
      </c>
      <c r="CA15">
        <v>88055</v>
      </c>
      <c r="CB15">
        <v>1337</v>
      </c>
      <c r="CC15">
        <v>1584</v>
      </c>
      <c r="CD15">
        <v>3602</v>
      </c>
      <c r="CE15">
        <v>323</v>
      </c>
      <c r="CF15">
        <v>40</v>
      </c>
      <c r="CG15">
        <v>0</v>
      </c>
      <c r="CH15">
        <v>0</v>
      </c>
      <c r="CI15">
        <v>100600</v>
      </c>
      <c r="CJ15">
        <v>88727</v>
      </c>
      <c r="CK15">
        <v>2505</v>
      </c>
      <c r="CL15">
        <v>2011</v>
      </c>
      <c r="CM15">
        <v>4768</v>
      </c>
      <c r="CN15">
        <v>73</v>
      </c>
      <c r="CO15">
        <v>17</v>
      </c>
      <c r="CP15">
        <v>208</v>
      </c>
      <c r="CQ15">
        <v>2291</v>
      </c>
      <c r="CR15">
        <v>124623</v>
      </c>
      <c r="CS15">
        <v>107730</v>
      </c>
      <c r="CT15">
        <v>3783</v>
      </c>
      <c r="CU15">
        <v>3733</v>
      </c>
      <c r="CV15">
        <v>7289</v>
      </c>
      <c r="CW15">
        <v>1304</v>
      </c>
      <c r="CX15">
        <v>124</v>
      </c>
      <c r="CY15">
        <v>100600</v>
      </c>
      <c r="CZ15">
        <v>88727</v>
      </c>
      <c r="DA15">
        <v>2505</v>
      </c>
      <c r="DB15">
        <v>2558</v>
      </c>
      <c r="DC15">
        <v>5270</v>
      </c>
      <c r="DD15">
        <v>952</v>
      </c>
      <c r="DE15">
        <v>84</v>
      </c>
    </row>
    <row r="16" spans="1:109" x14ac:dyDescent="0.25">
      <c r="A16">
        <v>14</v>
      </c>
      <c r="B16">
        <v>14</v>
      </c>
      <c r="C16">
        <v>50597</v>
      </c>
      <c r="D16">
        <v>34480</v>
      </c>
      <c r="E16">
        <v>14849</v>
      </c>
      <c r="F16">
        <v>59821</v>
      </c>
      <c r="G16">
        <v>41825</v>
      </c>
      <c r="H16">
        <v>17231</v>
      </c>
      <c r="I16">
        <v>44981</v>
      </c>
      <c r="J16">
        <v>32386</v>
      </c>
      <c r="K16">
        <v>12595</v>
      </c>
      <c r="L16">
        <v>45421</v>
      </c>
      <c r="M16">
        <v>34124</v>
      </c>
      <c r="N16">
        <v>11297</v>
      </c>
      <c r="O16">
        <v>45654</v>
      </c>
      <c r="P16">
        <v>31512</v>
      </c>
      <c r="Q16">
        <v>12835</v>
      </c>
      <c r="R16">
        <v>52773</v>
      </c>
      <c r="S16">
        <v>29837</v>
      </c>
      <c r="T16">
        <v>19897</v>
      </c>
      <c r="U16">
        <v>54907</v>
      </c>
      <c r="V16">
        <v>37124</v>
      </c>
      <c r="W16">
        <v>15294</v>
      </c>
      <c r="X16">
        <v>95062</v>
      </c>
      <c r="Y16">
        <v>71283</v>
      </c>
      <c r="Z16">
        <v>9676</v>
      </c>
      <c r="AA16">
        <v>11357</v>
      </c>
      <c r="AB16">
        <v>2027</v>
      </c>
      <c r="AC16">
        <v>637</v>
      </c>
      <c r="AD16">
        <v>0</v>
      </c>
      <c r="AE16">
        <v>10298</v>
      </c>
      <c r="AF16">
        <v>1331</v>
      </c>
      <c r="AG16">
        <v>217</v>
      </c>
      <c r="AH16">
        <v>150</v>
      </c>
      <c r="AI16">
        <v>0</v>
      </c>
      <c r="AJ16">
        <v>125609</v>
      </c>
      <c r="AK16">
        <v>86825</v>
      </c>
      <c r="AL16">
        <v>15618</v>
      </c>
      <c r="AM16">
        <v>19504</v>
      </c>
      <c r="AN16">
        <v>4856</v>
      </c>
      <c r="AO16">
        <v>1835</v>
      </c>
      <c r="AP16">
        <v>165</v>
      </c>
      <c r="AQ16">
        <v>0</v>
      </c>
      <c r="AR16">
        <v>0</v>
      </c>
      <c r="AS16">
        <v>95822</v>
      </c>
      <c r="AT16">
        <v>71567</v>
      </c>
      <c r="AU16">
        <v>9387</v>
      </c>
      <c r="AV16">
        <v>12320</v>
      </c>
      <c r="AW16">
        <v>1811</v>
      </c>
      <c r="AX16">
        <v>584</v>
      </c>
      <c r="AY16">
        <v>4</v>
      </c>
      <c r="AZ16">
        <v>11481</v>
      </c>
      <c r="BA16">
        <v>1172</v>
      </c>
      <c r="BB16">
        <v>196</v>
      </c>
      <c r="BC16">
        <v>209</v>
      </c>
      <c r="BD16">
        <v>0</v>
      </c>
      <c r="BE16">
        <v>126364</v>
      </c>
      <c r="BF16">
        <v>87291</v>
      </c>
      <c r="BG16">
        <v>15259</v>
      </c>
      <c r="BH16">
        <v>20659</v>
      </c>
      <c r="BI16">
        <v>4470</v>
      </c>
      <c r="BJ16">
        <v>1597</v>
      </c>
      <c r="BK16">
        <v>185</v>
      </c>
      <c r="BL16">
        <v>16029</v>
      </c>
      <c r="BM16">
        <v>2502</v>
      </c>
      <c r="BN16">
        <v>203</v>
      </c>
      <c r="BO16">
        <v>125</v>
      </c>
      <c r="BP16">
        <v>4948</v>
      </c>
      <c r="BQ16">
        <v>123518</v>
      </c>
      <c r="BR16">
        <v>90015</v>
      </c>
      <c r="BS16">
        <v>13091</v>
      </c>
      <c r="BT16">
        <v>17682</v>
      </c>
      <c r="BU16">
        <v>3221</v>
      </c>
      <c r="BV16">
        <v>1265</v>
      </c>
      <c r="BW16">
        <v>201</v>
      </c>
      <c r="BX16">
        <v>0</v>
      </c>
      <c r="BY16">
        <v>0</v>
      </c>
      <c r="BZ16">
        <v>95915</v>
      </c>
      <c r="CA16">
        <v>73874</v>
      </c>
      <c r="CB16">
        <v>8354</v>
      </c>
      <c r="CC16">
        <v>11321</v>
      </c>
      <c r="CD16">
        <v>2313</v>
      </c>
      <c r="CE16">
        <v>883</v>
      </c>
      <c r="CF16">
        <v>133</v>
      </c>
      <c r="CG16">
        <v>0</v>
      </c>
      <c r="CH16">
        <v>0</v>
      </c>
      <c r="CI16">
        <v>100767</v>
      </c>
      <c r="CJ16">
        <v>72318</v>
      </c>
      <c r="CK16">
        <v>11120</v>
      </c>
      <c r="CL16">
        <v>10530</v>
      </c>
      <c r="CM16">
        <v>2787</v>
      </c>
      <c r="CN16">
        <v>186</v>
      </c>
      <c r="CO16">
        <v>33</v>
      </c>
      <c r="CP16">
        <v>456</v>
      </c>
      <c r="CQ16">
        <v>3337</v>
      </c>
      <c r="CR16">
        <v>125109</v>
      </c>
      <c r="CS16">
        <v>84725</v>
      </c>
      <c r="CT16">
        <v>15938</v>
      </c>
      <c r="CU16">
        <v>18799</v>
      </c>
      <c r="CV16">
        <v>4908</v>
      </c>
      <c r="CW16">
        <v>2246</v>
      </c>
      <c r="CX16">
        <v>203</v>
      </c>
      <c r="CY16">
        <v>100767</v>
      </c>
      <c r="CZ16">
        <v>72318</v>
      </c>
      <c r="DA16">
        <v>11120</v>
      </c>
      <c r="DB16">
        <v>12721</v>
      </c>
      <c r="DC16">
        <v>3544</v>
      </c>
      <c r="DD16">
        <v>1721</v>
      </c>
      <c r="DE16">
        <v>145</v>
      </c>
    </row>
    <row r="17" spans="1:109" x14ac:dyDescent="0.25">
      <c r="A17">
        <v>15</v>
      </c>
      <c r="B17">
        <v>15</v>
      </c>
      <c r="C17">
        <v>61203</v>
      </c>
      <c r="D17">
        <v>32860</v>
      </c>
      <c r="E17">
        <v>27007</v>
      </c>
      <c r="F17">
        <v>72114</v>
      </c>
      <c r="G17">
        <v>41000</v>
      </c>
      <c r="H17">
        <v>30350</v>
      </c>
      <c r="I17">
        <v>55080</v>
      </c>
      <c r="J17">
        <v>31758</v>
      </c>
      <c r="K17">
        <v>23322</v>
      </c>
      <c r="L17">
        <v>55712</v>
      </c>
      <c r="M17">
        <v>34311</v>
      </c>
      <c r="N17">
        <v>21401</v>
      </c>
      <c r="O17">
        <v>56052</v>
      </c>
      <c r="P17">
        <v>30661</v>
      </c>
      <c r="Q17">
        <v>24048</v>
      </c>
      <c r="R17">
        <v>63232</v>
      </c>
      <c r="S17">
        <v>25578</v>
      </c>
      <c r="T17">
        <v>34491</v>
      </c>
      <c r="U17">
        <v>64984</v>
      </c>
      <c r="V17">
        <v>33864</v>
      </c>
      <c r="W17">
        <v>28415</v>
      </c>
      <c r="X17">
        <v>93630</v>
      </c>
      <c r="Y17">
        <v>83656</v>
      </c>
      <c r="Z17">
        <v>3245</v>
      </c>
      <c r="AA17">
        <v>3453</v>
      </c>
      <c r="AB17">
        <v>2859</v>
      </c>
      <c r="AC17">
        <v>282</v>
      </c>
      <c r="AD17">
        <v>29</v>
      </c>
      <c r="AE17">
        <v>3178</v>
      </c>
      <c r="AF17">
        <v>2314</v>
      </c>
      <c r="AG17">
        <v>27</v>
      </c>
      <c r="AH17">
        <v>91</v>
      </c>
      <c r="AI17">
        <v>0</v>
      </c>
      <c r="AJ17">
        <v>120613</v>
      </c>
      <c r="AK17">
        <v>103858</v>
      </c>
      <c r="AL17">
        <v>5481</v>
      </c>
      <c r="AM17">
        <v>5649</v>
      </c>
      <c r="AN17">
        <v>5675</v>
      </c>
      <c r="AO17">
        <v>589</v>
      </c>
      <c r="AP17">
        <v>70</v>
      </c>
      <c r="AQ17">
        <v>0</v>
      </c>
      <c r="AR17">
        <v>0</v>
      </c>
      <c r="AS17">
        <v>94097</v>
      </c>
      <c r="AT17">
        <v>84402</v>
      </c>
      <c r="AU17">
        <v>3093</v>
      </c>
      <c r="AV17">
        <v>3387</v>
      </c>
      <c r="AW17">
        <v>2707</v>
      </c>
      <c r="AX17">
        <v>323</v>
      </c>
      <c r="AY17">
        <v>49</v>
      </c>
      <c r="AZ17">
        <v>3104</v>
      </c>
      <c r="BA17">
        <v>2176</v>
      </c>
      <c r="BB17">
        <v>52</v>
      </c>
      <c r="BC17">
        <v>132</v>
      </c>
      <c r="BD17">
        <v>0</v>
      </c>
      <c r="BE17">
        <v>121123</v>
      </c>
      <c r="BF17">
        <v>104740</v>
      </c>
      <c r="BG17">
        <v>5401</v>
      </c>
      <c r="BH17">
        <v>5378</v>
      </c>
      <c r="BI17">
        <v>5475</v>
      </c>
      <c r="BJ17">
        <v>647</v>
      </c>
      <c r="BK17">
        <v>140</v>
      </c>
      <c r="BL17">
        <v>3885</v>
      </c>
      <c r="BM17">
        <v>3915</v>
      </c>
      <c r="BN17">
        <v>54</v>
      </c>
      <c r="BO17">
        <v>96</v>
      </c>
      <c r="BP17">
        <v>2983</v>
      </c>
      <c r="BQ17">
        <v>123071</v>
      </c>
      <c r="BR17">
        <v>109558</v>
      </c>
      <c r="BS17">
        <v>4617</v>
      </c>
      <c r="BT17">
        <v>4315</v>
      </c>
      <c r="BU17">
        <v>4343</v>
      </c>
      <c r="BV17">
        <v>532</v>
      </c>
      <c r="BW17">
        <v>118</v>
      </c>
      <c r="BX17">
        <v>0</v>
      </c>
      <c r="BY17">
        <v>0</v>
      </c>
      <c r="BZ17">
        <v>96692</v>
      </c>
      <c r="CA17">
        <v>87486</v>
      </c>
      <c r="CB17">
        <v>2988</v>
      </c>
      <c r="CC17">
        <v>2879</v>
      </c>
      <c r="CD17">
        <v>3086</v>
      </c>
      <c r="CE17">
        <v>369</v>
      </c>
      <c r="CF17">
        <v>71</v>
      </c>
      <c r="CG17">
        <v>0</v>
      </c>
      <c r="CH17">
        <v>0</v>
      </c>
      <c r="CI17">
        <v>101375</v>
      </c>
      <c r="CJ17">
        <v>86934</v>
      </c>
      <c r="CK17">
        <v>4441</v>
      </c>
      <c r="CL17">
        <v>3449</v>
      </c>
      <c r="CM17">
        <v>3457</v>
      </c>
      <c r="CN17">
        <v>82</v>
      </c>
      <c r="CO17">
        <v>23</v>
      </c>
      <c r="CP17">
        <v>350</v>
      </c>
      <c r="CQ17">
        <v>2639</v>
      </c>
      <c r="CR17">
        <v>125145</v>
      </c>
      <c r="CS17">
        <v>104950</v>
      </c>
      <c r="CT17">
        <v>6489</v>
      </c>
      <c r="CU17">
        <v>6254</v>
      </c>
      <c r="CV17">
        <v>5537</v>
      </c>
      <c r="CW17">
        <v>1658</v>
      </c>
      <c r="CX17">
        <v>134</v>
      </c>
      <c r="CY17">
        <v>101375</v>
      </c>
      <c r="CZ17">
        <v>86934</v>
      </c>
      <c r="DA17">
        <v>4441</v>
      </c>
      <c r="DB17">
        <v>4381</v>
      </c>
      <c r="DC17">
        <v>4066</v>
      </c>
      <c r="DD17">
        <v>1197</v>
      </c>
      <c r="DE17">
        <v>94</v>
      </c>
    </row>
    <row r="18" spans="1:109" x14ac:dyDescent="0.25">
      <c r="A18">
        <v>16</v>
      </c>
      <c r="B18">
        <v>16</v>
      </c>
      <c r="C18">
        <v>51145</v>
      </c>
      <c r="D18">
        <v>27169</v>
      </c>
      <c r="E18">
        <v>22600</v>
      </c>
      <c r="F18">
        <v>60622</v>
      </c>
      <c r="G18">
        <v>31939</v>
      </c>
      <c r="H18">
        <v>27925</v>
      </c>
      <c r="I18">
        <v>44157</v>
      </c>
      <c r="J18">
        <v>25657</v>
      </c>
      <c r="K18">
        <v>18500</v>
      </c>
      <c r="L18">
        <v>44763</v>
      </c>
      <c r="M18">
        <v>27866</v>
      </c>
      <c r="N18">
        <v>16897</v>
      </c>
      <c r="O18">
        <v>44921</v>
      </c>
      <c r="P18">
        <v>24462</v>
      </c>
      <c r="Q18">
        <v>18978</v>
      </c>
      <c r="R18">
        <v>54875</v>
      </c>
      <c r="S18">
        <v>23597</v>
      </c>
      <c r="T18">
        <v>27669</v>
      </c>
      <c r="U18">
        <v>57538</v>
      </c>
      <c r="V18">
        <v>29415</v>
      </c>
      <c r="W18">
        <v>25498</v>
      </c>
      <c r="X18">
        <v>95166</v>
      </c>
      <c r="Y18">
        <v>79195</v>
      </c>
      <c r="Z18">
        <v>5262</v>
      </c>
      <c r="AA18">
        <v>7733</v>
      </c>
      <c r="AB18">
        <v>2542</v>
      </c>
      <c r="AC18">
        <v>491</v>
      </c>
      <c r="AD18">
        <v>40</v>
      </c>
      <c r="AE18">
        <v>7018</v>
      </c>
      <c r="AF18">
        <v>2322</v>
      </c>
      <c r="AG18">
        <v>113</v>
      </c>
      <c r="AH18">
        <v>70</v>
      </c>
      <c r="AI18">
        <v>0</v>
      </c>
      <c r="AJ18">
        <v>124178</v>
      </c>
      <c r="AK18">
        <v>96578</v>
      </c>
      <c r="AL18">
        <v>8682</v>
      </c>
      <c r="AM18">
        <v>13450</v>
      </c>
      <c r="AN18">
        <v>5678</v>
      </c>
      <c r="AO18">
        <v>1083</v>
      </c>
      <c r="AP18">
        <v>150</v>
      </c>
      <c r="AQ18">
        <v>0</v>
      </c>
      <c r="AR18">
        <v>0</v>
      </c>
      <c r="AS18">
        <v>95894</v>
      </c>
      <c r="AT18">
        <v>80059</v>
      </c>
      <c r="AU18">
        <v>5142</v>
      </c>
      <c r="AV18">
        <v>7846</v>
      </c>
      <c r="AW18">
        <v>2471</v>
      </c>
      <c r="AX18">
        <v>435</v>
      </c>
      <c r="AY18">
        <v>24</v>
      </c>
      <c r="AZ18">
        <v>7205</v>
      </c>
      <c r="BA18">
        <v>2225</v>
      </c>
      <c r="BB18">
        <v>97</v>
      </c>
      <c r="BC18">
        <v>55</v>
      </c>
      <c r="BD18">
        <v>0</v>
      </c>
      <c r="BE18">
        <v>124518</v>
      </c>
      <c r="BF18">
        <v>97875</v>
      </c>
      <c r="BG18">
        <v>8654</v>
      </c>
      <c r="BH18">
        <v>12758</v>
      </c>
      <c r="BI18">
        <v>5439</v>
      </c>
      <c r="BJ18">
        <v>1302</v>
      </c>
      <c r="BK18">
        <v>142</v>
      </c>
      <c r="BL18">
        <v>10533</v>
      </c>
      <c r="BM18">
        <v>4487</v>
      </c>
      <c r="BN18">
        <v>101</v>
      </c>
      <c r="BO18">
        <v>190</v>
      </c>
      <c r="BP18">
        <v>2623</v>
      </c>
      <c r="BQ18">
        <v>125568</v>
      </c>
      <c r="BR18">
        <v>105451</v>
      </c>
      <c r="BS18">
        <v>6414</v>
      </c>
      <c r="BT18">
        <v>9581</v>
      </c>
      <c r="BU18">
        <v>4007</v>
      </c>
      <c r="BV18">
        <v>857</v>
      </c>
      <c r="BW18">
        <v>107</v>
      </c>
      <c r="BX18">
        <v>0</v>
      </c>
      <c r="BY18">
        <v>0</v>
      </c>
      <c r="BZ18">
        <v>99181</v>
      </c>
      <c r="CA18">
        <v>85976</v>
      </c>
      <c r="CB18">
        <v>3998</v>
      </c>
      <c r="CC18">
        <v>6106</v>
      </c>
      <c r="CD18">
        <v>2860</v>
      </c>
      <c r="CE18">
        <v>576</v>
      </c>
      <c r="CF18">
        <v>66</v>
      </c>
      <c r="CG18">
        <v>0</v>
      </c>
      <c r="CH18">
        <v>0</v>
      </c>
      <c r="CI18">
        <v>101362</v>
      </c>
      <c r="CJ18">
        <v>80545</v>
      </c>
      <c r="CK18">
        <v>6693</v>
      </c>
      <c r="CL18">
        <v>6565</v>
      </c>
      <c r="CM18">
        <v>3737</v>
      </c>
      <c r="CN18">
        <v>147</v>
      </c>
      <c r="CO18">
        <v>26</v>
      </c>
      <c r="CP18">
        <v>325</v>
      </c>
      <c r="CQ18">
        <v>3324</v>
      </c>
      <c r="CR18">
        <v>125118</v>
      </c>
      <c r="CS18">
        <v>95688</v>
      </c>
      <c r="CT18">
        <v>9942</v>
      </c>
      <c r="CU18">
        <v>11887</v>
      </c>
      <c r="CV18">
        <v>5809</v>
      </c>
      <c r="CW18">
        <v>2348</v>
      </c>
      <c r="CX18">
        <v>161</v>
      </c>
      <c r="CY18">
        <v>101362</v>
      </c>
      <c r="CZ18">
        <v>80545</v>
      </c>
      <c r="DA18">
        <v>6693</v>
      </c>
      <c r="DB18">
        <v>8166</v>
      </c>
      <c r="DC18">
        <v>4266</v>
      </c>
      <c r="DD18">
        <v>1754</v>
      </c>
      <c r="DE18">
        <v>129</v>
      </c>
    </row>
    <row r="19" spans="1:109" x14ac:dyDescent="0.25">
      <c r="A19">
        <v>17</v>
      </c>
      <c r="B19">
        <v>17</v>
      </c>
      <c r="C19">
        <v>45132</v>
      </c>
      <c r="D19">
        <v>23708</v>
      </c>
      <c r="E19">
        <v>20091</v>
      </c>
      <c r="F19">
        <v>54858</v>
      </c>
      <c r="G19">
        <v>27677</v>
      </c>
      <c r="H19">
        <v>26423</v>
      </c>
      <c r="I19">
        <v>38363</v>
      </c>
      <c r="J19">
        <v>22297</v>
      </c>
      <c r="K19">
        <v>16066</v>
      </c>
      <c r="L19">
        <v>39007</v>
      </c>
      <c r="M19">
        <v>24234</v>
      </c>
      <c r="N19">
        <v>14773</v>
      </c>
      <c r="O19">
        <v>39162</v>
      </c>
      <c r="P19">
        <v>21252</v>
      </c>
      <c r="Q19">
        <v>16576</v>
      </c>
      <c r="R19">
        <v>48367</v>
      </c>
      <c r="S19">
        <v>20924</v>
      </c>
      <c r="T19">
        <v>23893</v>
      </c>
      <c r="U19">
        <v>51074</v>
      </c>
      <c r="V19">
        <v>25922</v>
      </c>
      <c r="W19">
        <v>22855</v>
      </c>
      <c r="X19">
        <v>95597</v>
      </c>
      <c r="Y19">
        <v>77672</v>
      </c>
      <c r="Z19">
        <v>9712</v>
      </c>
      <c r="AA19">
        <v>5865</v>
      </c>
      <c r="AB19">
        <v>1700</v>
      </c>
      <c r="AC19">
        <v>449</v>
      </c>
      <c r="AD19">
        <v>29</v>
      </c>
      <c r="AE19">
        <v>5348</v>
      </c>
      <c r="AF19">
        <v>1372</v>
      </c>
      <c r="AG19">
        <v>102</v>
      </c>
      <c r="AH19">
        <v>255</v>
      </c>
      <c r="AI19">
        <v>0</v>
      </c>
      <c r="AJ19">
        <v>124193</v>
      </c>
      <c r="AK19">
        <v>94685</v>
      </c>
      <c r="AL19">
        <v>15948</v>
      </c>
      <c r="AM19">
        <v>11320</v>
      </c>
      <c r="AN19">
        <v>3495</v>
      </c>
      <c r="AO19">
        <v>1918</v>
      </c>
      <c r="AP19">
        <v>381</v>
      </c>
      <c r="AQ19">
        <v>0</v>
      </c>
      <c r="AR19">
        <v>0</v>
      </c>
      <c r="AS19">
        <v>96297</v>
      </c>
      <c r="AT19">
        <v>78453</v>
      </c>
      <c r="AU19">
        <v>9489</v>
      </c>
      <c r="AV19">
        <v>6048</v>
      </c>
      <c r="AW19">
        <v>1630</v>
      </c>
      <c r="AX19">
        <v>441</v>
      </c>
      <c r="AY19">
        <v>25</v>
      </c>
      <c r="AZ19">
        <v>5365</v>
      </c>
      <c r="BA19">
        <v>1283</v>
      </c>
      <c r="BB19">
        <v>102</v>
      </c>
      <c r="BC19">
        <v>249</v>
      </c>
      <c r="BD19">
        <v>0</v>
      </c>
      <c r="BE19">
        <v>124496</v>
      </c>
      <c r="BF19">
        <v>95940</v>
      </c>
      <c r="BG19">
        <v>15642</v>
      </c>
      <c r="BH19">
        <v>10969</v>
      </c>
      <c r="BI19">
        <v>3175</v>
      </c>
      <c r="BJ19">
        <v>1931</v>
      </c>
      <c r="BK19">
        <v>103</v>
      </c>
      <c r="BL19">
        <v>7155</v>
      </c>
      <c r="BM19">
        <v>2177</v>
      </c>
      <c r="BN19">
        <v>216</v>
      </c>
      <c r="BO19">
        <v>92</v>
      </c>
      <c r="BP19">
        <v>3248</v>
      </c>
      <c r="BQ19">
        <v>125738</v>
      </c>
      <c r="BR19">
        <v>103620</v>
      </c>
      <c r="BS19">
        <v>11502</v>
      </c>
      <c r="BT19">
        <v>8178</v>
      </c>
      <c r="BU19">
        <v>2573</v>
      </c>
      <c r="BV19">
        <v>984</v>
      </c>
      <c r="BW19">
        <v>157</v>
      </c>
      <c r="BX19">
        <v>0</v>
      </c>
      <c r="BY19">
        <v>0</v>
      </c>
      <c r="BZ19">
        <v>98495</v>
      </c>
      <c r="CA19">
        <v>84352</v>
      </c>
      <c r="CB19">
        <v>7188</v>
      </c>
      <c r="CC19">
        <v>4921</v>
      </c>
      <c r="CD19">
        <v>1888</v>
      </c>
      <c r="CE19">
        <v>685</v>
      </c>
      <c r="CF19">
        <v>102</v>
      </c>
      <c r="CG19">
        <v>0</v>
      </c>
      <c r="CH19">
        <v>0</v>
      </c>
      <c r="CI19">
        <v>100603</v>
      </c>
      <c r="CJ19">
        <v>76667</v>
      </c>
      <c r="CK19">
        <v>11463</v>
      </c>
      <c r="CL19">
        <v>6616</v>
      </c>
      <c r="CM19">
        <v>2106</v>
      </c>
      <c r="CN19">
        <v>198</v>
      </c>
      <c r="CO19">
        <v>14</v>
      </c>
      <c r="CP19">
        <v>301</v>
      </c>
      <c r="CQ19">
        <v>3238</v>
      </c>
      <c r="CR19">
        <v>125110</v>
      </c>
      <c r="CS19">
        <v>90277</v>
      </c>
      <c r="CT19">
        <v>17183</v>
      </c>
      <c r="CU19">
        <v>12943</v>
      </c>
      <c r="CV19">
        <v>3357</v>
      </c>
      <c r="CW19">
        <v>2703</v>
      </c>
      <c r="CX19">
        <v>209</v>
      </c>
      <c r="CY19">
        <v>100603</v>
      </c>
      <c r="CZ19">
        <v>76667</v>
      </c>
      <c r="DA19">
        <v>11463</v>
      </c>
      <c r="DB19">
        <v>8380</v>
      </c>
      <c r="DC19">
        <v>2586</v>
      </c>
      <c r="DD19">
        <v>1966</v>
      </c>
      <c r="DE19">
        <v>159</v>
      </c>
    </row>
    <row r="20" spans="1:109" x14ac:dyDescent="0.25">
      <c r="A20">
        <v>18</v>
      </c>
      <c r="B20">
        <v>18</v>
      </c>
      <c r="C20">
        <v>36759</v>
      </c>
      <c r="D20">
        <v>30972</v>
      </c>
      <c r="E20">
        <v>4868</v>
      </c>
      <c r="F20">
        <v>41445</v>
      </c>
      <c r="G20">
        <v>34305</v>
      </c>
      <c r="H20">
        <v>6584</v>
      </c>
      <c r="I20">
        <v>30669</v>
      </c>
      <c r="J20">
        <v>26677</v>
      </c>
      <c r="K20">
        <v>3992</v>
      </c>
      <c r="L20">
        <v>31082</v>
      </c>
      <c r="M20">
        <v>27775</v>
      </c>
      <c r="N20">
        <v>3307</v>
      </c>
      <c r="O20">
        <v>31225</v>
      </c>
      <c r="P20">
        <v>26378</v>
      </c>
      <c r="Q20">
        <v>3955</v>
      </c>
      <c r="R20">
        <v>41303</v>
      </c>
      <c r="S20">
        <v>32002</v>
      </c>
      <c r="T20">
        <v>6840</v>
      </c>
      <c r="U20">
        <v>44754</v>
      </c>
      <c r="V20">
        <v>38855</v>
      </c>
      <c r="W20">
        <v>4798</v>
      </c>
      <c r="X20">
        <v>93954</v>
      </c>
      <c r="Y20">
        <v>33814</v>
      </c>
      <c r="Z20">
        <v>9763</v>
      </c>
      <c r="AA20">
        <v>48000</v>
      </c>
      <c r="AB20">
        <v>1463</v>
      </c>
      <c r="AC20">
        <v>887</v>
      </c>
      <c r="AD20">
        <v>32</v>
      </c>
      <c r="AE20">
        <v>47230</v>
      </c>
      <c r="AF20">
        <v>1284</v>
      </c>
      <c r="AG20">
        <v>238</v>
      </c>
      <c r="AH20">
        <v>135</v>
      </c>
      <c r="AI20">
        <v>0</v>
      </c>
      <c r="AJ20">
        <v>126901</v>
      </c>
      <c r="AK20">
        <v>38759</v>
      </c>
      <c r="AL20">
        <v>15263</v>
      </c>
      <c r="AM20">
        <v>70213</v>
      </c>
      <c r="AN20">
        <v>3572</v>
      </c>
      <c r="AO20">
        <v>2456</v>
      </c>
      <c r="AP20">
        <v>99</v>
      </c>
      <c r="AQ20">
        <v>0</v>
      </c>
      <c r="AR20">
        <v>0</v>
      </c>
      <c r="AS20">
        <v>93764</v>
      </c>
      <c r="AT20">
        <v>33780</v>
      </c>
      <c r="AU20">
        <v>9624</v>
      </c>
      <c r="AV20">
        <v>48223</v>
      </c>
      <c r="AW20">
        <v>1303</v>
      </c>
      <c r="AX20">
        <v>893</v>
      </c>
      <c r="AY20">
        <v>31</v>
      </c>
      <c r="AZ20">
        <v>47438</v>
      </c>
      <c r="BA20">
        <v>1141</v>
      </c>
      <c r="BB20">
        <v>206</v>
      </c>
      <c r="BC20">
        <v>121</v>
      </c>
      <c r="BD20">
        <v>0</v>
      </c>
      <c r="BE20">
        <v>128079</v>
      </c>
      <c r="BF20">
        <v>38850</v>
      </c>
      <c r="BG20">
        <v>15014</v>
      </c>
      <c r="BH20">
        <v>71852</v>
      </c>
      <c r="BI20">
        <v>3480</v>
      </c>
      <c r="BJ20">
        <v>2332</v>
      </c>
      <c r="BK20">
        <v>107</v>
      </c>
      <c r="BL20">
        <v>67764</v>
      </c>
      <c r="BM20">
        <v>2853</v>
      </c>
      <c r="BN20">
        <v>242</v>
      </c>
      <c r="BO20">
        <v>261</v>
      </c>
      <c r="BP20">
        <v>3068</v>
      </c>
      <c r="BQ20">
        <v>134658</v>
      </c>
      <c r="BR20">
        <v>36681</v>
      </c>
      <c r="BS20">
        <v>15033</v>
      </c>
      <c r="BT20">
        <v>81256</v>
      </c>
      <c r="BU20">
        <v>3002</v>
      </c>
      <c r="BV20">
        <v>1431</v>
      </c>
      <c r="BW20">
        <v>193</v>
      </c>
      <c r="BX20">
        <v>0</v>
      </c>
      <c r="BY20">
        <v>0</v>
      </c>
      <c r="BZ20">
        <v>99085</v>
      </c>
      <c r="CA20">
        <v>31673</v>
      </c>
      <c r="CB20">
        <v>9852</v>
      </c>
      <c r="CC20">
        <v>55461</v>
      </c>
      <c r="CD20">
        <v>2566</v>
      </c>
      <c r="CE20">
        <v>1035</v>
      </c>
      <c r="CF20">
        <v>140</v>
      </c>
      <c r="CG20">
        <v>0</v>
      </c>
      <c r="CH20">
        <v>0</v>
      </c>
      <c r="CI20">
        <v>96917</v>
      </c>
      <c r="CJ20">
        <v>33540</v>
      </c>
      <c r="CK20">
        <v>11523</v>
      </c>
      <c r="CL20">
        <v>45201</v>
      </c>
      <c r="CM20">
        <v>3025</v>
      </c>
      <c r="CN20">
        <v>217</v>
      </c>
      <c r="CO20">
        <v>20</v>
      </c>
      <c r="CP20">
        <v>459</v>
      </c>
      <c r="CQ20">
        <v>2932</v>
      </c>
      <c r="CR20">
        <v>124376</v>
      </c>
      <c r="CS20">
        <v>36854</v>
      </c>
      <c r="CT20">
        <v>16133</v>
      </c>
      <c r="CU20">
        <v>67607</v>
      </c>
      <c r="CV20">
        <v>4082</v>
      </c>
      <c r="CW20">
        <v>2184</v>
      </c>
      <c r="CX20">
        <v>216</v>
      </c>
      <c r="CY20">
        <v>96917</v>
      </c>
      <c r="CZ20">
        <v>33540</v>
      </c>
      <c r="DA20">
        <v>11523</v>
      </c>
      <c r="DB20">
        <v>48115</v>
      </c>
      <c r="DC20">
        <v>3556</v>
      </c>
      <c r="DD20">
        <v>1651</v>
      </c>
      <c r="DE20">
        <v>160</v>
      </c>
    </row>
    <row r="21" spans="1:109" x14ac:dyDescent="0.25">
      <c r="A21">
        <v>19</v>
      </c>
      <c r="B21">
        <v>19</v>
      </c>
      <c r="C21">
        <v>53893</v>
      </c>
      <c r="D21">
        <v>42622</v>
      </c>
      <c r="E21">
        <v>10334</v>
      </c>
      <c r="F21">
        <v>60005</v>
      </c>
      <c r="G21">
        <v>47388</v>
      </c>
      <c r="H21">
        <v>12133</v>
      </c>
      <c r="I21">
        <v>47315</v>
      </c>
      <c r="J21">
        <v>38596</v>
      </c>
      <c r="K21">
        <v>8719</v>
      </c>
      <c r="L21">
        <v>47690</v>
      </c>
      <c r="M21">
        <v>40082</v>
      </c>
      <c r="N21">
        <v>7608</v>
      </c>
      <c r="O21">
        <v>47948</v>
      </c>
      <c r="P21">
        <v>38086</v>
      </c>
      <c r="Q21">
        <v>8908</v>
      </c>
      <c r="R21">
        <v>58863</v>
      </c>
      <c r="S21">
        <v>42975</v>
      </c>
      <c r="T21">
        <v>13162</v>
      </c>
      <c r="U21">
        <v>61532</v>
      </c>
      <c r="V21">
        <v>48587</v>
      </c>
      <c r="W21">
        <v>11615</v>
      </c>
      <c r="X21">
        <v>94674</v>
      </c>
      <c r="Y21">
        <v>32097</v>
      </c>
      <c r="Z21">
        <v>1686</v>
      </c>
      <c r="AA21">
        <v>59805</v>
      </c>
      <c r="AB21">
        <v>741</v>
      </c>
      <c r="AC21">
        <v>377</v>
      </c>
      <c r="AD21">
        <v>4</v>
      </c>
      <c r="AE21">
        <v>59161</v>
      </c>
      <c r="AF21">
        <v>692</v>
      </c>
      <c r="AG21">
        <v>46</v>
      </c>
      <c r="AH21">
        <v>170</v>
      </c>
      <c r="AI21">
        <v>0</v>
      </c>
      <c r="AJ21">
        <v>120961</v>
      </c>
      <c r="AK21">
        <v>37205</v>
      </c>
      <c r="AL21">
        <v>2970</v>
      </c>
      <c r="AM21">
        <v>79721</v>
      </c>
      <c r="AN21">
        <v>1253</v>
      </c>
      <c r="AO21">
        <v>645</v>
      </c>
      <c r="AP21">
        <v>16</v>
      </c>
      <c r="AQ21">
        <v>0</v>
      </c>
      <c r="AR21">
        <v>0</v>
      </c>
      <c r="AS21">
        <v>94548</v>
      </c>
      <c r="AT21">
        <v>32838</v>
      </c>
      <c r="AU21">
        <v>1616</v>
      </c>
      <c r="AV21">
        <v>58970</v>
      </c>
      <c r="AW21">
        <v>707</v>
      </c>
      <c r="AX21">
        <v>427</v>
      </c>
      <c r="AY21">
        <v>4</v>
      </c>
      <c r="AZ21">
        <v>58372</v>
      </c>
      <c r="BA21">
        <v>668</v>
      </c>
      <c r="BB21">
        <v>86</v>
      </c>
      <c r="BC21">
        <v>126</v>
      </c>
      <c r="BD21">
        <v>0</v>
      </c>
      <c r="BE21">
        <v>121019</v>
      </c>
      <c r="BF21">
        <v>37900</v>
      </c>
      <c r="BG21">
        <v>2953</v>
      </c>
      <c r="BH21">
        <v>79299</v>
      </c>
      <c r="BI21">
        <v>1300</v>
      </c>
      <c r="BJ21">
        <v>605</v>
      </c>
      <c r="BK21">
        <v>16</v>
      </c>
      <c r="BL21">
        <v>76530</v>
      </c>
      <c r="BM21">
        <v>1128</v>
      </c>
      <c r="BN21">
        <v>107</v>
      </c>
      <c r="BO21">
        <v>356</v>
      </c>
      <c r="BP21">
        <v>2046</v>
      </c>
      <c r="BQ21">
        <v>124795</v>
      </c>
      <c r="BR21">
        <v>44909</v>
      </c>
      <c r="BS21">
        <v>2086</v>
      </c>
      <c r="BT21">
        <v>76707</v>
      </c>
      <c r="BU21">
        <v>1450</v>
      </c>
      <c r="BV21">
        <v>924</v>
      </c>
      <c r="BW21">
        <v>68</v>
      </c>
      <c r="BX21">
        <v>0</v>
      </c>
      <c r="BY21">
        <v>0</v>
      </c>
      <c r="BZ21">
        <v>96173</v>
      </c>
      <c r="CA21">
        <v>38042</v>
      </c>
      <c r="CB21">
        <v>1315</v>
      </c>
      <c r="CC21">
        <v>55809</v>
      </c>
      <c r="CD21">
        <v>1094</v>
      </c>
      <c r="CE21">
        <v>668</v>
      </c>
      <c r="CF21">
        <v>50</v>
      </c>
      <c r="CG21">
        <v>0</v>
      </c>
      <c r="CH21">
        <v>0</v>
      </c>
      <c r="CI21">
        <v>98167</v>
      </c>
      <c r="CJ21">
        <v>29687</v>
      </c>
      <c r="CK21">
        <v>2325</v>
      </c>
      <c r="CL21">
        <v>62173</v>
      </c>
      <c r="CM21">
        <v>855</v>
      </c>
      <c r="CN21">
        <v>157</v>
      </c>
      <c r="CO21">
        <v>21</v>
      </c>
      <c r="CP21">
        <v>378</v>
      </c>
      <c r="CQ21">
        <v>2571</v>
      </c>
      <c r="CR21">
        <v>125111</v>
      </c>
      <c r="CS21">
        <v>33696</v>
      </c>
      <c r="CT21">
        <v>3574</v>
      </c>
      <c r="CU21">
        <v>86140</v>
      </c>
      <c r="CV21">
        <v>1425</v>
      </c>
      <c r="CW21">
        <v>1653</v>
      </c>
      <c r="CX21">
        <v>100</v>
      </c>
      <c r="CY21">
        <v>98167</v>
      </c>
      <c r="CZ21">
        <v>29687</v>
      </c>
      <c r="DA21">
        <v>2325</v>
      </c>
      <c r="DB21">
        <v>64564</v>
      </c>
      <c r="DC21">
        <v>1093</v>
      </c>
      <c r="DD21">
        <v>1292</v>
      </c>
      <c r="DE21">
        <v>72</v>
      </c>
    </row>
    <row r="22" spans="1:109" x14ac:dyDescent="0.25">
      <c r="A22">
        <v>20</v>
      </c>
      <c r="B22">
        <v>20</v>
      </c>
      <c r="C22">
        <v>60453</v>
      </c>
      <c r="D22">
        <v>38837</v>
      </c>
      <c r="E22">
        <v>20659</v>
      </c>
      <c r="F22">
        <v>70376</v>
      </c>
      <c r="G22">
        <v>47273</v>
      </c>
      <c r="H22">
        <v>22492</v>
      </c>
      <c r="I22">
        <v>54510</v>
      </c>
      <c r="J22">
        <v>36880</v>
      </c>
      <c r="K22">
        <v>17630</v>
      </c>
      <c r="L22">
        <v>54910</v>
      </c>
      <c r="M22">
        <v>38602</v>
      </c>
      <c r="N22">
        <v>16308</v>
      </c>
      <c r="O22">
        <v>55180</v>
      </c>
      <c r="P22">
        <v>35402</v>
      </c>
      <c r="Q22">
        <v>18787</v>
      </c>
      <c r="R22">
        <v>63074</v>
      </c>
      <c r="S22">
        <v>33145</v>
      </c>
      <c r="T22">
        <v>27746</v>
      </c>
      <c r="U22">
        <v>64747</v>
      </c>
      <c r="V22">
        <v>41713</v>
      </c>
      <c r="W22">
        <v>21088</v>
      </c>
      <c r="X22">
        <v>88424</v>
      </c>
      <c r="Y22">
        <v>59232</v>
      </c>
      <c r="Z22">
        <v>1461</v>
      </c>
      <c r="AA22">
        <v>24662</v>
      </c>
      <c r="AB22">
        <v>2770</v>
      </c>
      <c r="AC22">
        <v>298</v>
      </c>
      <c r="AD22">
        <v>34</v>
      </c>
      <c r="AE22">
        <v>23988</v>
      </c>
      <c r="AF22">
        <v>2656</v>
      </c>
      <c r="AG22">
        <v>103</v>
      </c>
      <c r="AH22">
        <v>129</v>
      </c>
      <c r="AI22">
        <v>0</v>
      </c>
      <c r="AJ22">
        <v>117399</v>
      </c>
      <c r="AK22">
        <v>74221</v>
      </c>
      <c r="AL22">
        <v>2575</v>
      </c>
      <c r="AM22">
        <v>33584</v>
      </c>
      <c r="AN22">
        <v>6815</v>
      </c>
      <c r="AO22">
        <v>498</v>
      </c>
      <c r="AP22">
        <v>118</v>
      </c>
      <c r="AQ22">
        <v>0</v>
      </c>
      <c r="AR22">
        <v>0</v>
      </c>
      <c r="AS22">
        <v>88217</v>
      </c>
      <c r="AT22">
        <v>60092</v>
      </c>
      <c r="AU22">
        <v>1359</v>
      </c>
      <c r="AV22">
        <v>23284</v>
      </c>
      <c r="AW22">
        <v>3041</v>
      </c>
      <c r="AX22">
        <v>320</v>
      </c>
      <c r="AY22">
        <v>14</v>
      </c>
      <c r="AZ22">
        <v>22576</v>
      </c>
      <c r="BA22">
        <v>2906</v>
      </c>
      <c r="BB22">
        <v>133</v>
      </c>
      <c r="BC22">
        <v>147</v>
      </c>
      <c r="BD22">
        <v>0</v>
      </c>
      <c r="BE22">
        <v>117102</v>
      </c>
      <c r="BF22">
        <v>76189</v>
      </c>
      <c r="BG22">
        <v>2211</v>
      </c>
      <c r="BH22">
        <v>31355</v>
      </c>
      <c r="BI22">
        <v>7185</v>
      </c>
      <c r="BJ22">
        <v>630</v>
      </c>
      <c r="BK22">
        <v>90</v>
      </c>
      <c r="BL22">
        <v>29476</v>
      </c>
      <c r="BM22">
        <v>6266</v>
      </c>
      <c r="BN22">
        <v>180</v>
      </c>
      <c r="BO22">
        <v>290</v>
      </c>
      <c r="BP22">
        <v>2453</v>
      </c>
      <c r="BQ22">
        <v>120006</v>
      </c>
      <c r="BR22">
        <v>81471</v>
      </c>
      <c r="BS22">
        <v>1966</v>
      </c>
      <c r="BT22">
        <v>29912</v>
      </c>
      <c r="BU22">
        <v>6739</v>
      </c>
      <c r="BV22">
        <v>520</v>
      </c>
      <c r="BW22">
        <v>70</v>
      </c>
      <c r="BX22">
        <v>0</v>
      </c>
      <c r="BY22">
        <v>0</v>
      </c>
      <c r="BZ22">
        <v>93259</v>
      </c>
      <c r="CA22">
        <v>65815</v>
      </c>
      <c r="CB22">
        <v>1292</v>
      </c>
      <c r="CC22">
        <v>21416</v>
      </c>
      <c r="CD22">
        <v>4702</v>
      </c>
      <c r="CE22">
        <v>378</v>
      </c>
      <c r="CF22">
        <v>52</v>
      </c>
      <c r="CG22">
        <v>0</v>
      </c>
      <c r="CH22">
        <v>0</v>
      </c>
      <c r="CI22">
        <v>97835</v>
      </c>
      <c r="CJ22">
        <v>59816</v>
      </c>
      <c r="CK22">
        <v>1932</v>
      </c>
      <c r="CL22">
        <v>27042</v>
      </c>
      <c r="CM22">
        <v>6144</v>
      </c>
      <c r="CN22">
        <v>111</v>
      </c>
      <c r="CO22">
        <v>4</v>
      </c>
      <c r="CP22">
        <v>351</v>
      </c>
      <c r="CQ22">
        <v>2435</v>
      </c>
      <c r="CR22">
        <v>123499</v>
      </c>
      <c r="CS22">
        <v>71846</v>
      </c>
      <c r="CT22">
        <v>3039</v>
      </c>
      <c r="CU22">
        <v>37943</v>
      </c>
      <c r="CV22">
        <v>9574</v>
      </c>
      <c r="CW22">
        <v>1294</v>
      </c>
      <c r="CX22">
        <v>111</v>
      </c>
      <c r="CY22">
        <v>97835</v>
      </c>
      <c r="CZ22">
        <v>59816</v>
      </c>
      <c r="DA22">
        <v>1932</v>
      </c>
      <c r="DB22">
        <v>28479</v>
      </c>
      <c r="DC22">
        <v>6626</v>
      </c>
      <c r="DD22">
        <v>975</v>
      </c>
      <c r="DE22">
        <v>68</v>
      </c>
    </row>
    <row r="23" spans="1:109" x14ac:dyDescent="0.25">
      <c r="A23">
        <v>21</v>
      </c>
      <c r="B23">
        <v>21</v>
      </c>
      <c r="C23">
        <v>60112</v>
      </c>
      <c r="D23">
        <v>48095</v>
      </c>
      <c r="E23">
        <v>11134</v>
      </c>
      <c r="F23">
        <v>66971</v>
      </c>
      <c r="G23">
        <v>54743</v>
      </c>
      <c r="H23">
        <v>11646</v>
      </c>
      <c r="I23">
        <v>54596</v>
      </c>
      <c r="J23">
        <v>45455</v>
      </c>
      <c r="K23">
        <v>9141</v>
      </c>
      <c r="L23">
        <v>55006</v>
      </c>
      <c r="M23">
        <v>46452</v>
      </c>
      <c r="N23">
        <v>8554</v>
      </c>
      <c r="O23">
        <v>55195</v>
      </c>
      <c r="P23">
        <v>44089</v>
      </c>
      <c r="Q23">
        <v>10183</v>
      </c>
      <c r="R23">
        <v>63448</v>
      </c>
      <c r="S23">
        <v>44717</v>
      </c>
      <c r="T23">
        <v>16701</v>
      </c>
      <c r="U23">
        <v>65446</v>
      </c>
      <c r="V23">
        <v>53181</v>
      </c>
      <c r="W23">
        <v>10704</v>
      </c>
      <c r="X23">
        <v>91827</v>
      </c>
      <c r="Y23">
        <v>44649</v>
      </c>
      <c r="Z23">
        <v>1382</v>
      </c>
      <c r="AA23">
        <v>43296</v>
      </c>
      <c r="AB23">
        <v>1881</v>
      </c>
      <c r="AC23">
        <v>467</v>
      </c>
      <c r="AD23">
        <v>26</v>
      </c>
      <c r="AE23">
        <v>42496</v>
      </c>
      <c r="AF23">
        <v>1641</v>
      </c>
      <c r="AG23">
        <v>129</v>
      </c>
      <c r="AH23">
        <v>294</v>
      </c>
      <c r="AI23">
        <v>0</v>
      </c>
      <c r="AJ23">
        <v>121666</v>
      </c>
      <c r="AK23">
        <v>55129</v>
      </c>
      <c r="AL23">
        <v>2725</v>
      </c>
      <c r="AM23">
        <v>58583</v>
      </c>
      <c r="AN23">
        <v>5305</v>
      </c>
      <c r="AO23">
        <v>1038</v>
      </c>
      <c r="AP23">
        <v>83</v>
      </c>
      <c r="AQ23">
        <v>0</v>
      </c>
      <c r="AR23">
        <v>0</v>
      </c>
      <c r="AS23">
        <v>90685</v>
      </c>
      <c r="AT23">
        <v>45160</v>
      </c>
      <c r="AU23">
        <v>1218</v>
      </c>
      <c r="AV23">
        <v>41883</v>
      </c>
      <c r="AW23">
        <v>1841</v>
      </c>
      <c r="AX23">
        <v>529</v>
      </c>
      <c r="AY23">
        <v>20</v>
      </c>
      <c r="AZ23">
        <v>41087</v>
      </c>
      <c r="BA23">
        <v>1610</v>
      </c>
      <c r="BB23">
        <v>116</v>
      </c>
      <c r="BC23">
        <v>253</v>
      </c>
      <c r="BD23">
        <v>0</v>
      </c>
      <c r="BE23">
        <v>121576</v>
      </c>
      <c r="BF23">
        <v>56126</v>
      </c>
      <c r="BG23">
        <v>2459</v>
      </c>
      <c r="BH23">
        <v>57529</v>
      </c>
      <c r="BI23">
        <v>5281</v>
      </c>
      <c r="BJ23">
        <v>1076</v>
      </c>
      <c r="BK23">
        <v>44</v>
      </c>
      <c r="BL23">
        <v>55068</v>
      </c>
      <c r="BM23">
        <v>4141</v>
      </c>
      <c r="BN23">
        <v>170</v>
      </c>
      <c r="BO23">
        <v>393</v>
      </c>
      <c r="BP23">
        <v>3190</v>
      </c>
      <c r="BQ23">
        <v>127270</v>
      </c>
      <c r="BR23">
        <v>60354</v>
      </c>
      <c r="BS23">
        <v>2273</v>
      </c>
      <c r="BT23">
        <v>60684</v>
      </c>
      <c r="BU23">
        <v>4273</v>
      </c>
      <c r="BV23">
        <v>738</v>
      </c>
      <c r="BW23">
        <v>80</v>
      </c>
      <c r="BX23">
        <v>0</v>
      </c>
      <c r="BY23">
        <v>0</v>
      </c>
      <c r="BZ23">
        <v>97535</v>
      </c>
      <c r="CA23">
        <v>48901</v>
      </c>
      <c r="CB23">
        <v>1507</v>
      </c>
      <c r="CC23">
        <v>44235</v>
      </c>
      <c r="CD23">
        <v>3028</v>
      </c>
      <c r="CE23">
        <v>538</v>
      </c>
      <c r="CF23">
        <v>54</v>
      </c>
      <c r="CG23">
        <v>0</v>
      </c>
      <c r="CH23">
        <v>0</v>
      </c>
      <c r="CI23">
        <v>98026</v>
      </c>
      <c r="CJ23">
        <v>46009</v>
      </c>
      <c r="CK23">
        <v>2304</v>
      </c>
      <c r="CL23">
        <v>42897</v>
      </c>
      <c r="CM23">
        <v>3510</v>
      </c>
      <c r="CN23">
        <v>72</v>
      </c>
      <c r="CO23">
        <v>22</v>
      </c>
      <c r="CP23">
        <v>571</v>
      </c>
      <c r="CQ23">
        <v>2641</v>
      </c>
      <c r="CR23">
        <v>124941</v>
      </c>
      <c r="CS23">
        <v>55757</v>
      </c>
      <c r="CT23">
        <v>3415</v>
      </c>
      <c r="CU23">
        <v>59387</v>
      </c>
      <c r="CV23">
        <v>5672</v>
      </c>
      <c r="CW23">
        <v>1349</v>
      </c>
      <c r="CX23">
        <v>134</v>
      </c>
      <c r="CY23">
        <v>98026</v>
      </c>
      <c r="CZ23">
        <v>46009</v>
      </c>
      <c r="DA23">
        <v>2304</v>
      </c>
      <c r="DB23">
        <v>44957</v>
      </c>
      <c r="DC23">
        <v>4095</v>
      </c>
      <c r="DD23">
        <v>966</v>
      </c>
      <c r="DE23">
        <v>92</v>
      </c>
    </row>
    <row r="24" spans="1:109" x14ac:dyDescent="0.25">
      <c r="A24">
        <v>22</v>
      </c>
      <c r="B24">
        <v>22</v>
      </c>
      <c r="C24">
        <v>53742</v>
      </c>
      <c r="D24">
        <v>47482</v>
      </c>
      <c r="E24">
        <v>5346</v>
      </c>
      <c r="F24">
        <v>57334</v>
      </c>
      <c r="G24">
        <v>50933</v>
      </c>
      <c r="H24">
        <v>5830</v>
      </c>
      <c r="I24">
        <v>47239</v>
      </c>
      <c r="J24">
        <v>42649</v>
      </c>
      <c r="K24">
        <v>4590</v>
      </c>
      <c r="L24">
        <v>47643</v>
      </c>
      <c r="M24">
        <v>43689</v>
      </c>
      <c r="N24">
        <v>3954</v>
      </c>
      <c r="O24">
        <v>47840</v>
      </c>
      <c r="P24">
        <v>42147</v>
      </c>
      <c r="Q24">
        <v>4829</v>
      </c>
      <c r="R24">
        <v>59760</v>
      </c>
      <c r="S24">
        <v>49165</v>
      </c>
      <c r="T24">
        <v>8077</v>
      </c>
      <c r="U24">
        <v>62675</v>
      </c>
      <c r="V24">
        <v>56291</v>
      </c>
      <c r="W24">
        <v>5066</v>
      </c>
      <c r="X24">
        <v>98889</v>
      </c>
      <c r="Y24">
        <v>29585</v>
      </c>
      <c r="Z24">
        <v>1394</v>
      </c>
      <c r="AA24">
        <v>65142</v>
      </c>
      <c r="AB24">
        <v>2135</v>
      </c>
      <c r="AC24">
        <v>679</v>
      </c>
      <c r="AD24">
        <v>20</v>
      </c>
      <c r="AE24">
        <v>63854</v>
      </c>
      <c r="AF24">
        <v>1947</v>
      </c>
      <c r="AG24">
        <v>212</v>
      </c>
      <c r="AH24">
        <v>233</v>
      </c>
      <c r="AI24">
        <v>0</v>
      </c>
      <c r="AJ24">
        <v>129142</v>
      </c>
      <c r="AK24">
        <v>34637</v>
      </c>
      <c r="AL24">
        <v>2197</v>
      </c>
      <c r="AM24">
        <v>86859</v>
      </c>
      <c r="AN24">
        <v>4817</v>
      </c>
      <c r="AO24">
        <v>1374</v>
      </c>
      <c r="AP24">
        <v>98</v>
      </c>
      <c r="AQ24">
        <v>0</v>
      </c>
      <c r="AR24">
        <v>0</v>
      </c>
      <c r="AS24">
        <v>100497</v>
      </c>
      <c r="AT24">
        <v>29347</v>
      </c>
      <c r="AU24">
        <v>1287</v>
      </c>
      <c r="AV24">
        <v>67101</v>
      </c>
      <c r="AW24">
        <v>2127</v>
      </c>
      <c r="AX24">
        <v>753</v>
      </c>
      <c r="AY24">
        <v>11</v>
      </c>
      <c r="AZ24">
        <v>65953</v>
      </c>
      <c r="BA24">
        <v>1947</v>
      </c>
      <c r="BB24">
        <v>231</v>
      </c>
      <c r="BC24">
        <v>257</v>
      </c>
      <c r="BD24">
        <v>0</v>
      </c>
      <c r="BE24">
        <v>131367</v>
      </c>
      <c r="BF24">
        <v>33919</v>
      </c>
      <c r="BG24">
        <v>2073</v>
      </c>
      <c r="BH24">
        <v>89671</v>
      </c>
      <c r="BI24">
        <v>4901</v>
      </c>
      <c r="BJ24">
        <v>1249</v>
      </c>
      <c r="BK24">
        <v>129</v>
      </c>
      <c r="BL24">
        <v>86639</v>
      </c>
      <c r="BM24">
        <v>4147</v>
      </c>
      <c r="BN24">
        <v>235</v>
      </c>
      <c r="BO24">
        <v>866</v>
      </c>
      <c r="BP24">
        <v>3478</v>
      </c>
      <c r="BQ24">
        <v>137771</v>
      </c>
      <c r="BR24">
        <v>35192</v>
      </c>
      <c r="BS24">
        <v>1948</v>
      </c>
      <c r="BT24">
        <v>96888</v>
      </c>
      <c r="BU24">
        <v>4142</v>
      </c>
      <c r="BV24">
        <v>1134</v>
      </c>
      <c r="BW24">
        <v>126</v>
      </c>
      <c r="BX24">
        <v>0</v>
      </c>
      <c r="BY24">
        <v>0</v>
      </c>
      <c r="BZ24">
        <v>106595</v>
      </c>
      <c r="CA24">
        <v>30506</v>
      </c>
      <c r="CB24">
        <v>1371</v>
      </c>
      <c r="CC24">
        <v>71145</v>
      </c>
      <c r="CD24">
        <v>3650</v>
      </c>
      <c r="CE24">
        <v>837</v>
      </c>
      <c r="CF24">
        <v>92</v>
      </c>
      <c r="CG24">
        <v>0</v>
      </c>
      <c r="CH24">
        <v>0</v>
      </c>
      <c r="CI24">
        <v>100213</v>
      </c>
      <c r="CJ24">
        <v>28301</v>
      </c>
      <c r="CK24">
        <v>2664</v>
      </c>
      <c r="CL24">
        <v>60861</v>
      </c>
      <c r="CM24">
        <v>4605</v>
      </c>
      <c r="CN24">
        <v>189</v>
      </c>
      <c r="CO24">
        <v>18</v>
      </c>
      <c r="CP24">
        <v>519</v>
      </c>
      <c r="CQ24">
        <v>3056</v>
      </c>
      <c r="CR24">
        <v>124680</v>
      </c>
      <c r="CS24">
        <v>32335</v>
      </c>
      <c r="CT24">
        <v>3467</v>
      </c>
      <c r="CU24">
        <v>82695</v>
      </c>
      <c r="CV24">
        <v>5903</v>
      </c>
      <c r="CW24">
        <v>1682</v>
      </c>
      <c r="CX24">
        <v>162</v>
      </c>
      <c r="CY24">
        <v>100213</v>
      </c>
      <c r="CZ24">
        <v>28301</v>
      </c>
      <c r="DA24">
        <v>2664</v>
      </c>
      <c r="DB24">
        <v>63625</v>
      </c>
      <c r="DC24">
        <v>5283</v>
      </c>
      <c r="DD24">
        <v>1299</v>
      </c>
      <c r="DE24">
        <v>104</v>
      </c>
    </row>
    <row r="25" spans="1:109" x14ac:dyDescent="0.25">
      <c r="A25">
        <v>23</v>
      </c>
      <c r="B25">
        <v>23</v>
      </c>
      <c r="C25">
        <v>54699</v>
      </c>
      <c r="D25">
        <v>26142</v>
      </c>
      <c r="E25">
        <v>27254</v>
      </c>
      <c r="F25">
        <v>65966</v>
      </c>
      <c r="G25">
        <v>31480</v>
      </c>
      <c r="H25">
        <v>33689</v>
      </c>
      <c r="I25">
        <v>47910</v>
      </c>
      <c r="J25">
        <v>24538</v>
      </c>
      <c r="K25">
        <v>23372</v>
      </c>
      <c r="L25">
        <v>48369</v>
      </c>
      <c r="M25">
        <v>27278</v>
      </c>
      <c r="N25">
        <v>21091</v>
      </c>
      <c r="O25">
        <v>48611</v>
      </c>
      <c r="P25">
        <v>23508</v>
      </c>
      <c r="Q25">
        <v>23697</v>
      </c>
      <c r="R25">
        <v>57561</v>
      </c>
      <c r="S25">
        <v>22664</v>
      </c>
      <c r="T25">
        <v>31878</v>
      </c>
      <c r="U25">
        <v>59794</v>
      </c>
      <c r="V25">
        <v>27482</v>
      </c>
      <c r="W25">
        <v>29838</v>
      </c>
      <c r="X25">
        <v>92918</v>
      </c>
      <c r="Y25">
        <v>75577</v>
      </c>
      <c r="Z25">
        <v>2565</v>
      </c>
      <c r="AA25">
        <v>13139</v>
      </c>
      <c r="AB25">
        <v>1018</v>
      </c>
      <c r="AC25">
        <v>578</v>
      </c>
      <c r="AD25">
        <v>16</v>
      </c>
      <c r="AE25">
        <v>12549</v>
      </c>
      <c r="AF25">
        <v>723</v>
      </c>
      <c r="AG25">
        <v>120</v>
      </c>
      <c r="AH25">
        <v>161</v>
      </c>
      <c r="AI25">
        <v>0</v>
      </c>
      <c r="AJ25">
        <v>122031</v>
      </c>
      <c r="AK25">
        <v>92448</v>
      </c>
      <c r="AL25">
        <v>7180</v>
      </c>
      <c r="AM25">
        <v>20657</v>
      </c>
      <c r="AN25">
        <v>2331</v>
      </c>
      <c r="AO25">
        <v>951</v>
      </c>
      <c r="AP25">
        <v>95</v>
      </c>
      <c r="AQ25">
        <v>0</v>
      </c>
      <c r="AR25">
        <v>0</v>
      </c>
      <c r="AS25">
        <v>93818</v>
      </c>
      <c r="AT25">
        <v>76517</v>
      </c>
      <c r="AU25">
        <v>2714</v>
      </c>
      <c r="AV25">
        <v>13245</v>
      </c>
      <c r="AW25">
        <v>868</v>
      </c>
      <c r="AX25">
        <v>469</v>
      </c>
      <c r="AY25">
        <v>12</v>
      </c>
      <c r="AZ25">
        <v>12575</v>
      </c>
      <c r="BA25">
        <v>565</v>
      </c>
      <c r="BB25">
        <v>130</v>
      </c>
      <c r="BC25">
        <v>129</v>
      </c>
      <c r="BD25">
        <v>0</v>
      </c>
      <c r="BE25">
        <v>123040</v>
      </c>
      <c r="BF25">
        <v>93862</v>
      </c>
      <c r="BG25">
        <v>7319</v>
      </c>
      <c r="BH25">
        <v>20586</v>
      </c>
      <c r="BI25">
        <v>2009</v>
      </c>
      <c r="BJ25">
        <v>709</v>
      </c>
      <c r="BK25">
        <v>89</v>
      </c>
      <c r="BL25">
        <v>17481</v>
      </c>
      <c r="BM25">
        <v>1313</v>
      </c>
      <c r="BN25">
        <v>131</v>
      </c>
      <c r="BO25">
        <v>188</v>
      </c>
      <c r="BP25">
        <v>2736</v>
      </c>
      <c r="BQ25">
        <v>122496</v>
      </c>
      <c r="BR25">
        <v>99122</v>
      </c>
      <c r="BS25">
        <v>5897</v>
      </c>
      <c r="BT25">
        <v>15340</v>
      </c>
      <c r="BU25">
        <v>1904</v>
      </c>
      <c r="BV25">
        <v>735</v>
      </c>
      <c r="BW25">
        <v>73</v>
      </c>
      <c r="BX25">
        <v>0</v>
      </c>
      <c r="BY25">
        <v>0</v>
      </c>
      <c r="BZ25">
        <v>94583</v>
      </c>
      <c r="CA25">
        <v>79662</v>
      </c>
      <c r="CB25">
        <v>3310</v>
      </c>
      <c r="CC25">
        <v>9990</v>
      </c>
      <c r="CD25">
        <v>1333</v>
      </c>
      <c r="CE25">
        <v>498</v>
      </c>
      <c r="CF25">
        <v>38</v>
      </c>
      <c r="CG25">
        <v>0</v>
      </c>
      <c r="CH25">
        <v>0</v>
      </c>
      <c r="CI25">
        <v>99244</v>
      </c>
      <c r="CJ25">
        <v>75999</v>
      </c>
      <c r="CK25">
        <v>4925</v>
      </c>
      <c r="CL25">
        <v>13601</v>
      </c>
      <c r="CM25">
        <v>1399</v>
      </c>
      <c r="CN25">
        <v>119</v>
      </c>
      <c r="CO25">
        <v>18</v>
      </c>
      <c r="CP25">
        <v>277</v>
      </c>
      <c r="CQ25">
        <v>2906</v>
      </c>
      <c r="CR25">
        <v>125081</v>
      </c>
      <c r="CS25">
        <v>91066</v>
      </c>
      <c r="CT25">
        <v>8078</v>
      </c>
      <c r="CU25">
        <v>21230</v>
      </c>
      <c r="CV25">
        <v>2505</v>
      </c>
      <c r="CW25">
        <v>2211</v>
      </c>
      <c r="CX25">
        <v>98</v>
      </c>
      <c r="CY25">
        <v>99244</v>
      </c>
      <c r="CZ25">
        <v>75999</v>
      </c>
      <c r="DA25">
        <v>4925</v>
      </c>
      <c r="DB25">
        <v>14744</v>
      </c>
      <c r="DC25">
        <v>1777</v>
      </c>
      <c r="DD25">
        <v>1580</v>
      </c>
      <c r="DE25">
        <v>73</v>
      </c>
    </row>
    <row r="26" spans="1:109" x14ac:dyDescent="0.25">
      <c r="A26">
        <v>24</v>
      </c>
      <c r="B26">
        <v>24</v>
      </c>
      <c r="C26">
        <v>58709</v>
      </c>
      <c r="D26">
        <v>30153</v>
      </c>
      <c r="E26">
        <v>27223</v>
      </c>
      <c r="F26">
        <v>67634</v>
      </c>
      <c r="G26">
        <v>38539</v>
      </c>
      <c r="H26">
        <v>28040</v>
      </c>
      <c r="I26">
        <v>53264</v>
      </c>
      <c r="J26">
        <v>28712</v>
      </c>
      <c r="K26">
        <v>24552</v>
      </c>
      <c r="L26">
        <v>53433</v>
      </c>
      <c r="M26">
        <v>30739</v>
      </c>
      <c r="N26">
        <v>22694</v>
      </c>
      <c r="O26">
        <v>53853</v>
      </c>
      <c r="P26">
        <v>27982</v>
      </c>
      <c r="Q26">
        <v>24387</v>
      </c>
      <c r="R26">
        <v>62002</v>
      </c>
      <c r="S26">
        <v>23377</v>
      </c>
      <c r="T26">
        <v>36465</v>
      </c>
      <c r="U26">
        <v>62115</v>
      </c>
      <c r="V26">
        <v>31645</v>
      </c>
      <c r="W26">
        <v>27355</v>
      </c>
      <c r="X26">
        <v>84717</v>
      </c>
      <c r="Y26">
        <v>67729</v>
      </c>
      <c r="Z26">
        <v>1438</v>
      </c>
      <c r="AA26">
        <v>13419</v>
      </c>
      <c r="AB26">
        <v>1569</v>
      </c>
      <c r="AC26">
        <v>455</v>
      </c>
      <c r="AD26">
        <v>122</v>
      </c>
      <c r="AE26">
        <v>12569</v>
      </c>
      <c r="AF26">
        <v>1402</v>
      </c>
      <c r="AG26">
        <v>120</v>
      </c>
      <c r="AH26">
        <v>151</v>
      </c>
      <c r="AI26">
        <v>0</v>
      </c>
      <c r="AJ26">
        <v>112761</v>
      </c>
      <c r="AK26">
        <v>87812</v>
      </c>
      <c r="AL26">
        <v>3510</v>
      </c>
      <c r="AM26">
        <v>18144</v>
      </c>
      <c r="AN26">
        <v>3055</v>
      </c>
      <c r="AO26">
        <v>713</v>
      </c>
      <c r="AP26">
        <v>167</v>
      </c>
      <c r="AQ26">
        <v>0</v>
      </c>
      <c r="AR26">
        <v>0</v>
      </c>
      <c r="AS26">
        <v>84696</v>
      </c>
      <c r="AT26">
        <v>67668</v>
      </c>
      <c r="AU26">
        <v>1168</v>
      </c>
      <c r="AV26">
        <v>13551</v>
      </c>
      <c r="AW26">
        <v>1617</v>
      </c>
      <c r="AX26">
        <v>500</v>
      </c>
      <c r="AY26">
        <v>219</v>
      </c>
      <c r="AZ26">
        <v>12825</v>
      </c>
      <c r="BA26">
        <v>1441</v>
      </c>
      <c r="BB26">
        <v>91</v>
      </c>
      <c r="BC26">
        <v>115</v>
      </c>
      <c r="BD26">
        <v>0</v>
      </c>
      <c r="BE26">
        <v>113425</v>
      </c>
      <c r="BF26">
        <v>88074</v>
      </c>
      <c r="BG26">
        <v>3458</v>
      </c>
      <c r="BH26">
        <v>18409</v>
      </c>
      <c r="BI26">
        <v>2802</v>
      </c>
      <c r="BJ26">
        <v>810</v>
      </c>
      <c r="BK26">
        <v>256</v>
      </c>
      <c r="BL26">
        <v>16378</v>
      </c>
      <c r="BM26">
        <v>2285</v>
      </c>
      <c r="BN26">
        <v>120</v>
      </c>
      <c r="BO26">
        <v>277</v>
      </c>
      <c r="BP26">
        <v>2611</v>
      </c>
      <c r="BQ26">
        <v>111340</v>
      </c>
      <c r="BR26">
        <v>86670</v>
      </c>
      <c r="BS26">
        <v>2621</v>
      </c>
      <c r="BT26">
        <v>19129</v>
      </c>
      <c r="BU26">
        <v>2404</v>
      </c>
      <c r="BV26">
        <v>804</v>
      </c>
      <c r="BW26">
        <v>98</v>
      </c>
      <c r="BX26">
        <v>0</v>
      </c>
      <c r="BY26">
        <v>0</v>
      </c>
      <c r="BZ26">
        <v>83793</v>
      </c>
      <c r="CA26">
        <v>66364</v>
      </c>
      <c r="CB26">
        <v>1684</v>
      </c>
      <c r="CC26">
        <v>13733</v>
      </c>
      <c r="CD26">
        <v>1647</v>
      </c>
      <c r="CE26">
        <v>559</v>
      </c>
      <c r="CF26">
        <v>53</v>
      </c>
      <c r="CG26">
        <v>0</v>
      </c>
      <c r="CH26">
        <v>0</v>
      </c>
      <c r="CI26">
        <v>87761</v>
      </c>
      <c r="CJ26">
        <v>67915</v>
      </c>
      <c r="CK26">
        <v>2555</v>
      </c>
      <c r="CL26">
        <v>12192</v>
      </c>
      <c r="CM26">
        <v>1946</v>
      </c>
      <c r="CN26">
        <v>115</v>
      </c>
      <c r="CO26">
        <v>26</v>
      </c>
      <c r="CP26">
        <v>280</v>
      </c>
      <c r="CQ26">
        <v>2732</v>
      </c>
      <c r="CR26">
        <v>113363</v>
      </c>
      <c r="CS26">
        <v>86041</v>
      </c>
      <c r="CT26">
        <v>3989</v>
      </c>
      <c r="CU26">
        <v>17691</v>
      </c>
      <c r="CV26">
        <v>3588</v>
      </c>
      <c r="CW26">
        <v>1768</v>
      </c>
      <c r="CX26">
        <v>157</v>
      </c>
      <c r="CY26">
        <v>87761</v>
      </c>
      <c r="CZ26">
        <v>67915</v>
      </c>
      <c r="DA26">
        <v>2555</v>
      </c>
      <c r="DB26">
        <v>13197</v>
      </c>
      <c r="DC26">
        <v>2503</v>
      </c>
      <c r="DD26">
        <v>1296</v>
      </c>
      <c r="DE26">
        <v>116</v>
      </c>
    </row>
    <row r="27" spans="1:109" x14ac:dyDescent="0.25">
      <c r="A27">
        <v>25</v>
      </c>
      <c r="B27">
        <v>25</v>
      </c>
      <c r="C27">
        <v>65020</v>
      </c>
      <c r="D27">
        <v>31845</v>
      </c>
      <c r="E27">
        <v>31823</v>
      </c>
      <c r="F27">
        <v>74528</v>
      </c>
      <c r="G27">
        <v>40998</v>
      </c>
      <c r="H27">
        <v>32410</v>
      </c>
      <c r="I27">
        <v>59343</v>
      </c>
      <c r="J27">
        <v>30392</v>
      </c>
      <c r="K27">
        <v>28951</v>
      </c>
      <c r="L27">
        <v>59546</v>
      </c>
      <c r="M27">
        <v>32678</v>
      </c>
      <c r="N27">
        <v>26868</v>
      </c>
      <c r="O27">
        <v>59903</v>
      </c>
      <c r="P27">
        <v>29542</v>
      </c>
      <c r="Q27">
        <v>28856</v>
      </c>
      <c r="R27">
        <v>68388</v>
      </c>
      <c r="S27">
        <v>24181</v>
      </c>
      <c r="T27">
        <v>42042</v>
      </c>
      <c r="U27">
        <v>68538</v>
      </c>
      <c r="V27">
        <v>33290</v>
      </c>
      <c r="W27">
        <v>31809</v>
      </c>
      <c r="X27">
        <v>88975</v>
      </c>
      <c r="Y27">
        <v>71385</v>
      </c>
      <c r="Z27">
        <v>1759</v>
      </c>
      <c r="AA27">
        <v>11797</v>
      </c>
      <c r="AB27">
        <v>3491</v>
      </c>
      <c r="AC27">
        <v>396</v>
      </c>
      <c r="AD27">
        <v>0</v>
      </c>
      <c r="AE27">
        <v>11145</v>
      </c>
      <c r="AF27">
        <v>3139</v>
      </c>
      <c r="AG27">
        <v>78</v>
      </c>
      <c r="AH27">
        <v>189</v>
      </c>
      <c r="AI27">
        <v>0</v>
      </c>
      <c r="AJ27">
        <v>121656</v>
      </c>
      <c r="AK27">
        <v>91675</v>
      </c>
      <c r="AL27">
        <v>3836</v>
      </c>
      <c r="AM27">
        <v>16850</v>
      </c>
      <c r="AN27">
        <v>9116</v>
      </c>
      <c r="AO27">
        <v>795</v>
      </c>
      <c r="AP27">
        <v>94</v>
      </c>
      <c r="AQ27">
        <v>0</v>
      </c>
      <c r="AR27">
        <v>0</v>
      </c>
      <c r="AS27">
        <v>89242</v>
      </c>
      <c r="AT27">
        <v>71998</v>
      </c>
      <c r="AU27">
        <v>1687</v>
      </c>
      <c r="AV27">
        <v>12010</v>
      </c>
      <c r="AW27">
        <v>3149</v>
      </c>
      <c r="AX27">
        <v>398</v>
      </c>
      <c r="AY27">
        <v>0</v>
      </c>
      <c r="AZ27">
        <v>11404</v>
      </c>
      <c r="BA27">
        <v>2852</v>
      </c>
      <c r="BB27">
        <v>52</v>
      </c>
      <c r="BC27">
        <v>80</v>
      </c>
      <c r="BD27">
        <v>0</v>
      </c>
      <c r="BE27">
        <v>121874</v>
      </c>
      <c r="BF27">
        <v>92059</v>
      </c>
      <c r="BG27">
        <v>4150</v>
      </c>
      <c r="BH27">
        <v>16725</v>
      </c>
      <c r="BI27">
        <v>8545</v>
      </c>
      <c r="BJ27">
        <v>718</v>
      </c>
      <c r="BK27">
        <v>71</v>
      </c>
      <c r="BL27">
        <v>14653</v>
      </c>
      <c r="BM27">
        <v>7319</v>
      </c>
      <c r="BN27">
        <v>50</v>
      </c>
      <c r="BO27">
        <v>440</v>
      </c>
      <c r="BP27">
        <v>3209</v>
      </c>
      <c r="BQ27">
        <v>118869</v>
      </c>
      <c r="BR27">
        <v>92912</v>
      </c>
      <c r="BS27">
        <v>3118</v>
      </c>
      <c r="BT27">
        <v>15500</v>
      </c>
      <c r="BU27">
        <v>6907</v>
      </c>
      <c r="BV27">
        <v>628</v>
      </c>
      <c r="BW27">
        <v>159</v>
      </c>
      <c r="BX27">
        <v>0</v>
      </c>
      <c r="BY27">
        <v>0</v>
      </c>
      <c r="BZ27">
        <v>90704</v>
      </c>
      <c r="CA27">
        <v>72498</v>
      </c>
      <c r="CB27">
        <v>1982</v>
      </c>
      <c r="CC27">
        <v>11145</v>
      </c>
      <c r="CD27">
        <v>4768</v>
      </c>
      <c r="CE27">
        <v>442</v>
      </c>
      <c r="CF27">
        <v>96</v>
      </c>
      <c r="CG27">
        <v>0</v>
      </c>
      <c r="CH27">
        <v>0</v>
      </c>
      <c r="CI27">
        <v>95826</v>
      </c>
      <c r="CJ27">
        <v>72029</v>
      </c>
      <c r="CK27">
        <v>3285</v>
      </c>
      <c r="CL27">
        <v>10605</v>
      </c>
      <c r="CM27">
        <v>6409</v>
      </c>
      <c r="CN27">
        <v>71</v>
      </c>
      <c r="CO27">
        <v>153</v>
      </c>
      <c r="CP27">
        <v>319</v>
      </c>
      <c r="CQ27">
        <v>2955</v>
      </c>
      <c r="CR27">
        <v>124859</v>
      </c>
      <c r="CS27">
        <v>90794</v>
      </c>
      <c r="CT27">
        <v>5289</v>
      </c>
      <c r="CU27">
        <v>16096</v>
      </c>
      <c r="CV27">
        <v>10275</v>
      </c>
      <c r="CW27">
        <v>1958</v>
      </c>
      <c r="CX27">
        <v>336</v>
      </c>
      <c r="CY27">
        <v>95826</v>
      </c>
      <c r="CZ27">
        <v>72029</v>
      </c>
      <c r="DA27">
        <v>3285</v>
      </c>
      <c r="DB27">
        <v>11660</v>
      </c>
      <c r="DC27">
        <v>7143</v>
      </c>
      <c r="DD27">
        <v>1348</v>
      </c>
      <c r="DE27">
        <v>220</v>
      </c>
    </row>
    <row r="28" spans="1:109" x14ac:dyDescent="0.25">
      <c r="A28">
        <v>26</v>
      </c>
      <c r="B28">
        <v>26</v>
      </c>
      <c r="C28">
        <v>49930</v>
      </c>
      <c r="D28">
        <v>33831</v>
      </c>
      <c r="E28">
        <v>15058</v>
      </c>
      <c r="F28">
        <v>56503</v>
      </c>
      <c r="G28">
        <v>39873</v>
      </c>
      <c r="H28">
        <v>15820</v>
      </c>
      <c r="I28">
        <v>44451</v>
      </c>
      <c r="J28">
        <v>31336</v>
      </c>
      <c r="K28">
        <v>13115</v>
      </c>
      <c r="L28">
        <v>44662</v>
      </c>
      <c r="M28">
        <v>32681</v>
      </c>
      <c r="N28">
        <v>11981</v>
      </c>
      <c r="O28">
        <v>44758</v>
      </c>
      <c r="P28">
        <v>30496</v>
      </c>
      <c r="Q28">
        <v>13121</v>
      </c>
      <c r="R28">
        <v>54061</v>
      </c>
      <c r="S28">
        <v>31441</v>
      </c>
      <c r="T28">
        <v>20421</v>
      </c>
      <c r="U28">
        <v>55137</v>
      </c>
      <c r="V28">
        <v>37213</v>
      </c>
      <c r="W28">
        <v>16007</v>
      </c>
      <c r="X28">
        <v>83559</v>
      </c>
      <c r="Y28">
        <v>41208</v>
      </c>
      <c r="Z28">
        <v>1071</v>
      </c>
      <c r="AA28">
        <v>39867</v>
      </c>
      <c r="AB28">
        <v>786</v>
      </c>
      <c r="AC28">
        <v>446</v>
      </c>
      <c r="AD28">
        <v>123</v>
      </c>
      <c r="AE28">
        <v>39061</v>
      </c>
      <c r="AF28">
        <v>547</v>
      </c>
      <c r="AG28">
        <v>101</v>
      </c>
      <c r="AH28">
        <v>188</v>
      </c>
      <c r="AI28">
        <v>0</v>
      </c>
      <c r="AJ28">
        <v>115339</v>
      </c>
      <c r="AK28">
        <v>50012</v>
      </c>
      <c r="AL28">
        <v>4094</v>
      </c>
      <c r="AM28">
        <v>58783</v>
      </c>
      <c r="AN28">
        <v>2475</v>
      </c>
      <c r="AO28">
        <v>755</v>
      </c>
      <c r="AP28">
        <v>230</v>
      </c>
      <c r="AQ28">
        <v>0</v>
      </c>
      <c r="AR28">
        <v>0</v>
      </c>
      <c r="AS28">
        <v>83214</v>
      </c>
      <c r="AT28">
        <v>41545</v>
      </c>
      <c r="AU28">
        <v>996</v>
      </c>
      <c r="AV28">
        <v>39451</v>
      </c>
      <c r="AW28">
        <v>612</v>
      </c>
      <c r="AX28">
        <v>465</v>
      </c>
      <c r="AY28">
        <v>135</v>
      </c>
      <c r="AZ28">
        <v>38580</v>
      </c>
      <c r="BA28">
        <v>440</v>
      </c>
      <c r="BB28">
        <v>116</v>
      </c>
      <c r="BC28">
        <v>153</v>
      </c>
      <c r="BD28">
        <v>0</v>
      </c>
      <c r="BE28">
        <v>113133</v>
      </c>
      <c r="BF28">
        <v>50287</v>
      </c>
      <c r="BG28">
        <v>3417</v>
      </c>
      <c r="BH28">
        <v>57379</v>
      </c>
      <c r="BI28">
        <v>1961</v>
      </c>
      <c r="BJ28">
        <v>737</v>
      </c>
      <c r="BK28">
        <v>249</v>
      </c>
      <c r="BL28">
        <v>54625</v>
      </c>
      <c r="BM28">
        <v>1152</v>
      </c>
      <c r="BN28">
        <v>116</v>
      </c>
      <c r="BO28">
        <v>170</v>
      </c>
      <c r="BP28">
        <v>3188</v>
      </c>
      <c r="BQ28">
        <v>111118</v>
      </c>
      <c r="BR28">
        <v>52942</v>
      </c>
      <c r="BS28">
        <v>2632</v>
      </c>
      <c r="BT28">
        <v>53934</v>
      </c>
      <c r="BU28">
        <v>1379</v>
      </c>
      <c r="BV28">
        <v>920</v>
      </c>
      <c r="BW28">
        <v>164</v>
      </c>
      <c r="BX28">
        <v>0</v>
      </c>
      <c r="BY28">
        <v>0</v>
      </c>
      <c r="BZ28">
        <v>83705</v>
      </c>
      <c r="CA28">
        <v>43629</v>
      </c>
      <c r="CB28">
        <v>1623</v>
      </c>
      <c r="CC28">
        <v>37225</v>
      </c>
      <c r="CD28">
        <v>961</v>
      </c>
      <c r="CE28">
        <v>643</v>
      </c>
      <c r="CF28">
        <v>104</v>
      </c>
      <c r="CG28">
        <v>0</v>
      </c>
      <c r="CH28">
        <v>0</v>
      </c>
      <c r="CI28">
        <v>87317</v>
      </c>
      <c r="CJ28">
        <v>39226</v>
      </c>
      <c r="CK28">
        <v>3226</v>
      </c>
      <c r="CL28">
        <v>39720</v>
      </c>
      <c r="CM28">
        <v>1503</v>
      </c>
      <c r="CN28">
        <v>197</v>
      </c>
      <c r="CO28">
        <v>51</v>
      </c>
      <c r="CP28">
        <v>383</v>
      </c>
      <c r="CQ28">
        <v>3011</v>
      </c>
      <c r="CR28">
        <v>114140</v>
      </c>
      <c r="CS28">
        <v>46424</v>
      </c>
      <c r="CT28">
        <v>5120</v>
      </c>
      <c r="CU28">
        <v>58468</v>
      </c>
      <c r="CV28">
        <v>2556</v>
      </c>
      <c r="CW28">
        <v>2119</v>
      </c>
      <c r="CX28">
        <v>206</v>
      </c>
      <c r="CY28">
        <v>87317</v>
      </c>
      <c r="CZ28">
        <v>39226</v>
      </c>
      <c r="DA28">
        <v>3226</v>
      </c>
      <c r="DB28">
        <v>41756</v>
      </c>
      <c r="DC28">
        <v>1843</v>
      </c>
      <c r="DD28">
        <v>1600</v>
      </c>
      <c r="DE28">
        <v>140</v>
      </c>
    </row>
    <row r="29" spans="1:109" x14ac:dyDescent="0.25">
      <c r="A29">
        <v>27</v>
      </c>
      <c r="B29">
        <v>27</v>
      </c>
      <c r="C29">
        <v>50805</v>
      </c>
      <c r="D29">
        <v>26174</v>
      </c>
      <c r="E29">
        <v>23580</v>
      </c>
      <c r="F29">
        <v>58840</v>
      </c>
      <c r="G29">
        <v>31687</v>
      </c>
      <c r="H29">
        <v>26374</v>
      </c>
      <c r="I29">
        <v>44820</v>
      </c>
      <c r="J29">
        <v>24429</v>
      </c>
      <c r="K29">
        <v>20391</v>
      </c>
      <c r="L29">
        <v>44945</v>
      </c>
      <c r="M29">
        <v>25871</v>
      </c>
      <c r="N29">
        <v>19074</v>
      </c>
      <c r="O29">
        <v>45198</v>
      </c>
      <c r="P29">
        <v>23390</v>
      </c>
      <c r="Q29">
        <v>20564</v>
      </c>
      <c r="R29">
        <v>55109</v>
      </c>
      <c r="S29">
        <v>23586</v>
      </c>
      <c r="T29">
        <v>29226</v>
      </c>
      <c r="U29">
        <v>55982</v>
      </c>
      <c r="V29">
        <v>28071</v>
      </c>
      <c r="W29">
        <v>25815</v>
      </c>
      <c r="X29">
        <v>83238</v>
      </c>
      <c r="Y29">
        <v>52692</v>
      </c>
      <c r="Z29">
        <v>1130</v>
      </c>
      <c r="AA29">
        <v>27333</v>
      </c>
      <c r="AB29">
        <v>1352</v>
      </c>
      <c r="AC29">
        <v>668</v>
      </c>
      <c r="AD29">
        <v>10</v>
      </c>
      <c r="AE29">
        <v>26044</v>
      </c>
      <c r="AF29">
        <v>1227</v>
      </c>
      <c r="AG29">
        <v>122</v>
      </c>
      <c r="AH29">
        <v>356</v>
      </c>
      <c r="AI29">
        <v>0</v>
      </c>
      <c r="AJ29">
        <v>114925</v>
      </c>
      <c r="AK29">
        <v>64498</v>
      </c>
      <c r="AL29">
        <v>4683</v>
      </c>
      <c r="AM29">
        <v>40668</v>
      </c>
      <c r="AN29">
        <v>4558</v>
      </c>
      <c r="AO29">
        <v>916</v>
      </c>
      <c r="AP29">
        <v>270</v>
      </c>
      <c r="AQ29">
        <v>0</v>
      </c>
      <c r="AR29">
        <v>0</v>
      </c>
      <c r="AS29">
        <v>82660</v>
      </c>
      <c r="AT29">
        <v>52727</v>
      </c>
      <c r="AU29">
        <v>1280</v>
      </c>
      <c r="AV29">
        <v>26607</v>
      </c>
      <c r="AW29">
        <v>1379</v>
      </c>
      <c r="AX29">
        <v>424</v>
      </c>
      <c r="AY29">
        <v>15</v>
      </c>
      <c r="AZ29">
        <v>25509</v>
      </c>
      <c r="BA29">
        <v>1259</v>
      </c>
      <c r="BB29">
        <v>133</v>
      </c>
      <c r="BC29">
        <v>380</v>
      </c>
      <c r="BD29">
        <v>0</v>
      </c>
      <c r="BE29">
        <v>115385</v>
      </c>
      <c r="BF29">
        <v>64922</v>
      </c>
      <c r="BG29">
        <v>4198</v>
      </c>
      <c r="BH29">
        <v>40789</v>
      </c>
      <c r="BI29">
        <v>5183</v>
      </c>
      <c r="BJ29">
        <v>667</v>
      </c>
      <c r="BK29">
        <v>84</v>
      </c>
      <c r="BL29">
        <v>37071</v>
      </c>
      <c r="BM29">
        <v>4410</v>
      </c>
      <c r="BN29">
        <v>133</v>
      </c>
      <c r="BO29">
        <v>524</v>
      </c>
      <c r="BP29">
        <v>4115</v>
      </c>
      <c r="BQ29">
        <v>114545</v>
      </c>
      <c r="BR29">
        <v>71053</v>
      </c>
      <c r="BS29">
        <v>4730</v>
      </c>
      <c r="BT29">
        <v>36323</v>
      </c>
      <c r="BU29">
        <v>2047</v>
      </c>
      <c r="BV29">
        <v>958</v>
      </c>
      <c r="BW29">
        <v>241</v>
      </c>
      <c r="BX29">
        <v>0</v>
      </c>
      <c r="BY29">
        <v>0</v>
      </c>
      <c r="BZ29">
        <v>85695</v>
      </c>
      <c r="CA29">
        <v>56812</v>
      </c>
      <c r="CB29">
        <v>2964</v>
      </c>
      <c r="CC29">
        <v>24144</v>
      </c>
      <c r="CD29">
        <v>1467</v>
      </c>
      <c r="CE29">
        <v>668</v>
      </c>
      <c r="CF29">
        <v>142</v>
      </c>
      <c r="CG29">
        <v>0</v>
      </c>
      <c r="CH29">
        <v>0</v>
      </c>
      <c r="CI29">
        <v>91005</v>
      </c>
      <c r="CJ29">
        <v>51323</v>
      </c>
      <c r="CK29">
        <v>4816</v>
      </c>
      <c r="CL29">
        <v>27963</v>
      </c>
      <c r="CM29">
        <v>3066</v>
      </c>
      <c r="CN29">
        <v>157</v>
      </c>
      <c r="CO29">
        <v>81</v>
      </c>
      <c r="CP29">
        <v>405</v>
      </c>
      <c r="CQ29">
        <v>3194</v>
      </c>
      <c r="CR29">
        <v>119271</v>
      </c>
      <c r="CS29">
        <v>61859</v>
      </c>
      <c r="CT29">
        <v>7902</v>
      </c>
      <c r="CU29">
        <v>42542</v>
      </c>
      <c r="CV29">
        <v>4834</v>
      </c>
      <c r="CW29">
        <v>2611</v>
      </c>
      <c r="CX29">
        <v>265</v>
      </c>
      <c r="CY29">
        <v>91005</v>
      </c>
      <c r="CZ29">
        <v>51323</v>
      </c>
      <c r="DA29">
        <v>4816</v>
      </c>
      <c r="DB29">
        <v>29670</v>
      </c>
      <c r="DC29">
        <v>3466</v>
      </c>
      <c r="DD29">
        <v>1923</v>
      </c>
      <c r="DE29">
        <v>176</v>
      </c>
    </row>
    <row r="30" spans="1:109" x14ac:dyDescent="0.25">
      <c r="A30">
        <v>28</v>
      </c>
      <c r="B30">
        <v>28</v>
      </c>
      <c r="C30">
        <v>49730</v>
      </c>
      <c r="D30">
        <v>34997</v>
      </c>
      <c r="E30">
        <v>13542</v>
      </c>
      <c r="F30">
        <v>56243</v>
      </c>
      <c r="G30">
        <v>42331</v>
      </c>
      <c r="H30">
        <v>13009</v>
      </c>
      <c r="I30">
        <v>44712</v>
      </c>
      <c r="J30">
        <v>32669</v>
      </c>
      <c r="K30">
        <v>12043</v>
      </c>
      <c r="L30">
        <v>44927</v>
      </c>
      <c r="M30">
        <v>34229</v>
      </c>
      <c r="N30">
        <v>10698</v>
      </c>
      <c r="O30">
        <v>45187</v>
      </c>
      <c r="P30">
        <v>32026</v>
      </c>
      <c r="Q30">
        <v>11880</v>
      </c>
      <c r="R30">
        <v>53216</v>
      </c>
      <c r="S30">
        <v>30217</v>
      </c>
      <c r="T30">
        <v>20898</v>
      </c>
      <c r="U30">
        <v>54161</v>
      </c>
      <c r="V30">
        <v>38534</v>
      </c>
      <c r="W30">
        <v>12937</v>
      </c>
      <c r="X30">
        <v>88521</v>
      </c>
      <c r="Y30">
        <v>58680</v>
      </c>
      <c r="Z30">
        <v>1813</v>
      </c>
      <c r="AA30">
        <v>25176</v>
      </c>
      <c r="AB30">
        <v>2318</v>
      </c>
      <c r="AC30">
        <v>364</v>
      </c>
      <c r="AD30">
        <v>24</v>
      </c>
      <c r="AE30">
        <v>23958</v>
      </c>
      <c r="AF30">
        <v>1890</v>
      </c>
      <c r="AG30">
        <v>22</v>
      </c>
      <c r="AH30">
        <v>286</v>
      </c>
      <c r="AI30">
        <v>0</v>
      </c>
      <c r="AJ30">
        <v>110856</v>
      </c>
      <c r="AK30">
        <v>67532</v>
      </c>
      <c r="AL30">
        <v>3883</v>
      </c>
      <c r="AM30">
        <v>35002</v>
      </c>
      <c r="AN30">
        <v>4394</v>
      </c>
      <c r="AO30">
        <v>718</v>
      </c>
      <c r="AP30">
        <v>88</v>
      </c>
      <c r="AQ30">
        <v>0</v>
      </c>
      <c r="AR30">
        <v>0</v>
      </c>
      <c r="AS30">
        <v>88443</v>
      </c>
      <c r="AT30">
        <v>58154</v>
      </c>
      <c r="AU30">
        <v>1926</v>
      </c>
      <c r="AV30">
        <v>25729</v>
      </c>
      <c r="AW30">
        <v>1907</v>
      </c>
      <c r="AX30">
        <v>371</v>
      </c>
      <c r="AY30">
        <v>66</v>
      </c>
      <c r="AZ30">
        <v>24719</v>
      </c>
      <c r="BA30">
        <v>1602</v>
      </c>
      <c r="BB30">
        <v>54</v>
      </c>
      <c r="BC30">
        <v>398</v>
      </c>
      <c r="BD30">
        <v>0</v>
      </c>
      <c r="BE30">
        <v>110601</v>
      </c>
      <c r="BF30">
        <v>67135</v>
      </c>
      <c r="BG30">
        <v>3356</v>
      </c>
      <c r="BH30">
        <v>35977</v>
      </c>
      <c r="BI30">
        <v>4015</v>
      </c>
      <c r="BJ30">
        <v>770</v>
      </c>
      <c r="BK30">
        <v>264</v>
      </c>
      <c r="BL30">
        <v>33212</v>
      </c>
      <c r="BM30">
        <v>3059</v>
      </c>
      <c r="BN30">
        <v>57</v>
      </c>
      <c r="BO30">
        <v>398</v>
      </c>
      <c r="BP30">
        <v>3315</v>
      </c>
      <c r="BQ30">
        <v>107976</v>
      </c>
      <c r="BR30">
        <v>61248</v>
      </c>
      <c r="BS30">
        <v>2338</v>
      </c>
      <c r="BT30">
        <v>40858</v>
      </c>
      <c r="BU30">
        <v>3313</v>
      </c>
      <c r="BV30">
        <v>830</v>
      </c>
      <c r="BW30">
        <v>106</v>
      </c>
      <c r="BX30">
        <v>0</v>
      </c>
      <c r="BY30">
        <v>0</v>
      </c>
      <c r="BZ30">
        <v>89229</v>
      </c>
      <c r="CA30">
        <v>54033</v>
      </c>
      <c r="CB30">
        <v>1796</v>
      </c>
      <c r="CC30">
        <v>30330</v>
      </c>
      <c r="CD30">
        <v>2879</v>
      </c>
      <c r="CE30">
        <v>649</v>
      </c>
      <c r="CF30">
        <v>74</v>
      </c>
      <c r="CG30">
        <v>0</v>
      </c>
      <c r="CH30">
        <v>0</v>
      </c>
      <c r="CI30">
        <v>97960</v>
      </c>
      <c r="CJ30">
        <v>63240</v>
      </c>
      <c r="CK30">
        <v>3033</v>
      </c>
      <c r="CL30">
        <v>24115</v>
      </c>
      <c r="CM30">
        <v>3727</v>
      </c>
      <c r="CN30">
        <v>94</v>
      </c>
      <c r="CO30">
        <v>35</v>
      </c>
      <c r="CP30">
        <v>384</v>
      </c>
      <c r="CQ30">
        <v>3332</v>
      </c>
      <c r="CR30">
        <v>115741</v>
      </c>
      <c r="CS30">
        <v>71253</v>
      </c>
      <c r="CT30">
        <v>3903</v>
      </c>
      <c r="CU30">
        <v>33676</v>
      </c>
      <c r="CV30">
        <v>5425</v>
      </c>
      <c r="CW30">
        <v>1575</v>
      </c>
      <c r="CX30">
        <v>196</v>
      </c>
      <c r="CY30">
        <v>97960</v>
      </c>
      <c r="CZ30">
        <v>63240</v>
      </c>
      <c r="DA30">
        <v>3033</v>
      </c>
      <c r="DB30">
        <v>25774</v>
      </c>
      <c r="DC30">
        <v>4653</v>
      </c>
      <c r="DD30">
        <v>1237</v>
      </c>
      <c r="DE30">
        <v>139</v>
      </c>
    </row>
    <row r="31" spans="1:109" x14ac:dyDescent="0.25">
      <c r="A31">
        <v>29</v>
      </c>
      <c r="B31">
        <v>29</v>
      </c>
      <c r="C31">
        <v>38904</v>
      </c>
      <c r="D31">
        <v>27191</v>
      </c>
      <c r="E31">
        <v>10671</v>
      </c>
      <c r="F31">
        <v>43966</v>
      </c>
      <c r="G31">
        <v>31681</v>
      </c>
      <c r="H31">
        <v>11523</v>
      </c>
      <c r="I31">
        <v>33847</v>
      </c>
      <c r="J31">
        <v>24797</v>
      </c>
      <c r="K31">
        <v>9050</v>
      </c>
      <c r="L31">
        <v>34029</v>
      </c>
      <c r="M31">
        <v>25811</v>
      </c>
      <c r="N31">
        <v>8218</v>
      </c>
      <c r="O31">
        <v>34162</v>
      </c>
      <c r="P31">
        <v>23902</v>
      </c>
      <c r="Q31">
        <v>9152</v>
      </c>
      <c r="R31">
        <v>43186</v>
      </c>
      <c r="S31">
        <v>26184</v>
      </c>
      <c r="T31">
        <v>14650</v>
      </c>
      <c r="U31">
        <v>44196</v>
      </c>
      <c r="V31">
        <v>30779</v>
      </c>
      <c r="W31">
        <v>11537</v>
      </c>
      <c r="X31">
        <v>81870</v>
      </c>
      <c r="Y31">
        <v>45919</v>
      </c>
      <c r="Z31">
        <v>1665</v>
      </c>
      <c r="AA31">
        <v>32436</v>
      </c>
      <c r="AB31">
        <v>903</v>
      </c>
      <c r="AC31">
        <v>673</v>
      </c>
      <c r="AD31">
        <v>14</v>
      </c>
      <c r="AE31">
        <v>31373</v>
      </c>
      <c r="AF31">
        <v>719</v>
      </c>
      <c r="AG31">
        <v>55</v>
      </c>
      <c r="AH31">
        <v>370</v>
      </c>
      <c r="AI31">
        <v>0</v>
      </c>
      <c r="AJ31">
        <v>115405</v>
      </c>
      <c r="AK31">
        <v>55609</v>
      </c>
      <c r="AL31">
        <v>4770</v>
      </c>
      <c r="AM31">
        <v>52108</v>
      </c>
      <c r="AN31">
        <v>2629</v>
      </c>
      <c r="AO31">
        <v>1522</v>
      </c>
      <c r="AP31">
        <v>51</v>
      </c>
      <c r="AQ31">
        <v>0</v>
      </c>
      <c r="AR31">
        <v>0</v>
      </c>
      <c r="AS31">
        <v>81146</v>
      </c>
      <c r="AT31">
        <v>46011</v>
      </c>
      <c r="AU31">
        <v>1720</v>
      </c>
      <c r="AV31">
        <v>31750</v>
      </c>
      <c r="AW31">
        <v>821</v>
      </c>
      <c r="AX31">
        <v>574</v>
      </c>
      <c r="AY31">
        <v>4</v>
      </c>
      <c r="AZ31">
        <v>30693</v>
      </c>
      <c r="BA31">
        <v>641</v>
      </c>
      <c r="BB31">
        <v>60</v>
      </c>
      <c r="BC31">
        <v>341</v>
      </c>
      <c r="BD31">
        <v>0</v>
      </c>
      <c r="BE31">
        <v>115016</v>
      </c>
      <c r="BF31">
        <v>56019</v>
      </c>
      <c r="BG31">
        <v>5137</v>
      </c>
      <c r="BH31">
        <v>51302</v>
      </c>
      <c r="BI31">
        <v>2487</v>
      </c>
      <c r="BJ31">
        <v>1373</v>
      </c>
      <c r="BK31">
        <v>42</v>
      </c>
      <c r="BL31">
        <v>47441</v>
      </c>
      <c r="BM31">
        <v>1961</v>
      </c>
      <c r="BN31">
        <v>104</v>
      </c>
      <c r="BO31">
        <v>179</v>
      </c>
      <c r="BP31">
        <v>4178</v>
      </c>
      <c r="BQ31">
        <v>117311</v>
      </c>
      <c r="BR31">
        <v>62267</v>
      </c>
      <c r="BS31">
        <v>4081</v>
      </c>
      <c r="BT31">
        <v>48002</v>
      </c>
      <c r="BU31">
        <v>2560</v>
      </c>
      <c r="BV31">
        <v>1146</v>
      </c>
      <c r="BW31">
        <v>249</v>
      </c>
      <c r="BX31">
        <v>0</v>
      </c>
      <c r="BY31">
        <v>0</v>
      </c>
      <c r="BZ31">
        <v>87666</v>
      </c>
      <c r="CA31">
        <v>51551</v>
      </c>
      <c r="CB31">
        <v>2636</v>
      </c>
      <c r="CC31">
        <v>30982</v>
      </c>
      <c r="CD31">
        <v>2140</v>
      </c>
      <c r="CE31">
        <v>810</v>
      </c>
      <c r="CF31">
        <v>169</v>
      </c>
      <c r="CG31">
        <v>0</v>
      </c>
      <c r="CH31">
        <v>0</v>
      </c>
      <c r="CI31">
        <v>89471</v>
      </c>
      <c r="CJ31">
        <v>44693</v>
      </c>
      <c r="CK31">
        <v>4810</v>
      </c>
      <c r="CL31">
        <v>33624</v>
      </c>
      <c r="CM31">
        <v>2278</v>
      </c>
      <c r="CN31">
        <v>169</v>
      </c>
      <c r="CO31">
        <v>29</v>
      </c>
      <c r="CP31">
        <v>474</v>
      </c>
      <c r="CQ31">
        <v>3394</v>
      </c>
      <c r="CR31">
        <v>118805</v>
      </c>
      <c r="CS31">
        <v>52321</v>
      </c>
      <c r="CT31">
        <v>8102</v>
      </c>
      <c r="CU31">
        <v>53136</v>
      </c>
      <c r="CV31">
        <v>3358</v>
      </c>
      <c r="CW31">
        <v>2312</v>
      </c>
      <c r="CX31">
        <v>167</v>
      </c>
      <c r="CY31">
        <v>89471</v>
      </c>
      <c r="CZ31">
        <v>44693</v>
      </c>
      <c r="DA31">
        <v>4810</v>
      </c>
      <c r="DB31">
        <v>35593</v>
      </c>
      <c r="DC31">
        <v>2849</v>
      </c>
      <c r="DD31">
        <v>1711</v>
      </c>
      <c r="DE31">
        <v>103</v>
      </c>
    </row>
    <row r="32" spans="1:109" x14ac:dyDescent="0.25">
      <c r="A32">
        <v>30</v>
      </c>
      <c r="B32">
        <v>30</v>
      </c>
      <c r="C32">
        <v>62547</v>
      </c>
      <c r="D32">
        <v>16244</v>
      </c>
      <c r="E32">
        <v>44920</v>
      </c>
      <c r="F32">
        <v>73038</v>
      </c>
      <c r="G32">
        <v>21157</v>
      </c>
      <c r="H32">
        <v>50710</v>
      </c>
      <c r="I32">
        <v>55853</v>
      </c>
      <c r="J32">
        <v>15824</v>
      </c>
      <c r="K32">
        <v>40029</v>
      </c>
      <c r="L32">
        <v>55978</v>
      </c>
      <c r="M32">
        <v>18395</v>
      </c>
      <c r="N32">
        <v>37583</v>
      </c>
      <c r="O32">
        <v>56555</v>
      </c>
      <c r="P32">
        <v>14641</v>
      </c>
      <c r="Q32">
        <v>40312</v>
      </c>
      <c r="R32">
        <v>66500</v>
      </c>
      <c r="S32">
        <v>11441</v>
      </c>
      <c r="T32">
        <v>52596</v>
      </c>
      <c r="U32">
        <v>67389</v>
      </c>
      <c r="V32">
        <v>16187</v>
      </c>
      <c r="W32">
        <v>48205</v>
      </c>
      <c r="X32">
        <v>93110</v>
      </c>
      <c r="Y32">
        <v>87861</v>
      </c>
      <c r="Z32">
        <v>1051</v>
      </c>
      <c r="AA32">
        <v>2910</v>
      </c>
      <c r="AB32">
        <v>556</v>
      </c>
      <c r="AC32">
        <v>463</v>
      </c>
      <c r="AD32">
        <v>20</v>
      </c>
      <c r="AE32">
        <v>2756</v>
      </c>
      <c r="AF32">
        <v>369</v>
      </c>
      <c r="AG32">
        <v>73</v>
      </c>
      <c r="AH32">
        <v>229</v>
      </c>
      <c r="AI32">
        <v>0</v>
      </c>
      <c r="AJ32">
        <v>122630</v>
      </c>
      <c r="AK32">
        <v>113370</v>
      </c>
      <c r="AL32">
        <v>2089</v>
      </c>
      <c r="AM32">
        <v>5279</v>
      </c>
      <c r="AN32">
        <v>1203</v>
      </c>
      <c r="AO32">
        <v>1009</v>
      </c>
      <c r="AP32">
        <v>30</v>
      </c>
      <c r="AQ32">
        <v>0</v>
      </c>
      <c r="AR32">
        <v>0</v>
      </c>
      <c r="AS32">
        <v>93114</v>
      </c>
      <c r="AT32">
        <v>88005</v>
      </c>
      <c r="AU32">
        <v>1085</v>
      </c>
      <c r="AV32">
        <v>2968</v>
      </c>
      <c r="AW32">
        <v>510</v>
      </c>
      <c r="AX32">
        <v>456</v>
      </c>
      <c r="AY32">
        <v>25</v>
      </c>
      <c r="AZ32">
        <v>2805</v>
      </c>
      <c r="BA32">
        <v>350</v>
      </c>
      <c r="BB32">
        <v>109</v>
      </c>
      <c r="BC32">
        <v>72</v>
      </c>
      <c r="BD32">
        <v>0</v>
      </c>
      <c r="BE32">
        <v>122603</v>
      </c>
      <c r="BF32">
        <v>113462</v>
      </c>
      <c r="BG32">
        <v>2120</v>
      </c>
      <c r="BH32">
        <v>5230</v>
      </c>
      <c r="BI32">
        <v>1142</v>
      </c>
      <c r="BJ32">
        <v>614</v>
      </c>
      <c r="BK32">
        <v>35</v>
      </c>
      <c r="BL32">
        <v>4114</v>
      </c>
      <c r="BM32">
        <v>815</v>
      </c>
      <c r="BN32">
        <v>131</v>
      </c>
      <c r="BO32">
        <v>77</v>
      </c>
      <c r="BP32">
        <v>1855</v>
      </c>
      <c r="BQ32">
        <v>120505</v>
      </c>
      <c r="BR32">
        <v>114709</v>
      </c>
      <c r="BS32">
        <v>1074</v>
      </c>
      <c r="BT32">
        <v>2830</v>
      </c>
      <c r="BU32">
        <v>1391</v>
      </c>
      <c r="BV32">
        <v>515</v>
      </c>
      <c r="BW32">
        <v>58</v>
      </c>
      <c r="BX32">
        <v>0</v>
      </c>
      <c r="BY32">
        <v>0</v>
      </c>
      <c r="BZ32">
        <v>91367</v>
      </c>
      <c r="CA32">
        <v>87769</v>
      </c>
      <c r="CB32">
        <v>624</v>
      </c>
      <c r="CC32">
        <v>1678</v>
      </c>
      <c r="CD32">
        <v>917</v>
      </c>
      <c r="CE32">
        <v>362</v>
      </c>
      <c r="CF32">
        <v>37</v>
      </c>
      <c r="CG32">
        <v>0</v>
      </c>
      <c r="CH32">
        <v>0</v>
      </c>
      <c r="CI32">
        <v>96186</v>
      </c>
      <c r="CJ32">
        <v>87686</v>
      </c>
      <c r="CK32">
        <v>1149</v>
      </c>
      <c r="CL32">
        <v>3251</v>
      </c>
      <c r="CM32">
        <v>1139</v>
      </c>
      <c r="CN32">
        <v>114</v>
      </c>
      <c r="CO32">
        <v>27</v>
      </c>
      <c r="CP32">
        <v>238</v>
      </c>
      <c r="CQ32">
        <v>2582</v>
      </c>
      <c r="CR32">
        <v>124460</v>
      </c>
      <c r="CS32">
        <v>111042</v>
      </c>
      <c r="CT32">
        <v>1945</v>
      </c>
      <c r="CU32">
        <v>6369</v>
      </c>
      <c r="CV32">
        <v>2204</v>
      </c>
      <c r="CW32">
        <v>2204</v>
      </c>
      <c r="CX32">
        <v>130</v>
      </c>
      <c r="CY32">
        <v>96186</v>
      </c>
      <c r="CZ32">
        <v>87686</v>
      </c>
      <c r="DA32">
        <v>1149</v>
      </c>
      <c r="DB32">
        <v>3761</v>
      </c>
      <c r="DC32">
        <v>1483</v>
      </c>
      <c r="DD32">
        <v>1545</v>
      </c>
      <c r="DE32">
        <v>72</v>
      </c>
    </row>
    <row r="33" spans="1:109" x14ac:dyDescent="0.25">
      <c r="A33">
        <v>31</v>
      </c>
      <c r="B33">
        <v>31</v>
      </c>
      <c r="C33">
        <v>55288</v>
      </c>
      <c r="D33">
        <v>28205</v>
      </c>
      <c r="E33">
        <v>25778</v>
      </c>
      <c r="F33">
        <v>65147</v>
      </c>
      <c r="G33">
        <v>34554</v>
      </c>
      <c r="H33">
        <v>29713</v>
      </c>
      <c r="I33">
        <v>48863</v>
      </c>
      <c r="J33">
        <v>26265</v>
      </c>
      <c r="K33">
        <v>22598</v>
      </c>
      <c r="L33">
        <v>49941</v>
      </c>
      <c r="M33">
        <v>28876</v>
      </c>
      <c r="N33">
        <v>21065</v>
      </c>
      <c r="O33">
        <v>49886</v>
      </c>
      <c r="P33">
        <v>26061</v>
      </c>
      <c r="Q33">
        <v>22480</v>
      </c>
      <c r="R33">
        <v>58207</v>
      </c>
      <c r="S33">
        <v>23808</v>
      </c>
      <c r="T33">
        <v>31344</v>
      </c>
      <c r="U33">
        <v>59687</v>
      </c>
      <c r="V33">
        <v>29597</v>
      </c>
      <c r="W33">
        <v>27379</v>
      </c>
      <c r="X33">
        <v>91513</v>
      </c>
      <c r="Y33">
        <v>79278</v>
      </c>
      <c r="Z33">
        <v>1206</v>
      </c>
      <c r="AA33">
        <v>8156</v>
      </c>
      <c r="AB33">
        <v>2328</v>
      </c>
      <c r="AC33">
        <v>475</v>
      </c>
      <c r="AD33">
        <v>0</v>
      </c>
      <c r="AE33">
        <v>7482</v>
      </c>
      <c r="AF33">
        <v>2042</v>
      </c>
      <c r="AG33">
        <v>190</v>
      </c>
      <c r="AH33">
        <v>62</v>
      </c>
      <c r="AI33">
        <v>0</v>
      </c>
      <c r="AJ33">
        <v>124067</v>
      </c>
      <c r="AK33">
        <v>99039</v>
      </c>
      <c r="AL33">
        <v>2673</v>
      </c>
      <c r="AM33">
        <v>13281</v>
      </c>
      <c r="AN33">
        <v>8294</v>
      </c>
      <c r="AO33">
        <v>697</v>
      </c>
      <c r="AP33">
        <v>135</v>
      </c>
      <c r="AQ33">
        <v>0</v>
      </c>
      <c r="AR33">
        <v>0</v>
      </c>
      <c r="AS33">
        <v>91670</v>
      </c>
      <c r="AT33">
        <v>79751</v>
      </c>
      <c r="AU33">
        <v>1334</v>
      </c>
      <c r="AV33">
        <v>7900</v>
      </c>
      <c r="AW33">
        <v>2172</v>
      </c>
      <c r="AX33">
        <v>494</v>
      </c>
      <c r="AY33">
        <v>0</v>
      </c>
      <c r="AZ33">
        <v>7302</v>
      </c>
      <c r="BA33">
        <v>1792</v>
      </c>
      <c r="BB33">
        <v>241</v>
      </c>
      <c r="BC33">
        <v>74</v>
      </c>
      <c r="BD33">
        <v>0</v>
      </c>
      <c r="BE33">
        <v>124190</v>
      </c>
      <c r="BF33">
        <v>99652</v>
      </c>
      <c r="BG33">
        <v>2804</v>
      </c>
      <c r="BH33">
        <v>12554</v>
      </c>
      <c r="BI33">
        <v>8434</v>
      </c>
      <c r="BJ33">
        <v>703</v>
      </c>
      <c r="BK33">
        <v>147</v>
      </c>
      <c r="BL33">
        <v>10458</v>
      </c>
      <c r="BM33">
        <v>7373</v>
      </c>
      <c r="BN33">
        <v>250</v>
      </c>
      <c r="BO33">
        <v>285</v>
      </c>
      <c r="BP33">
        <v>3357</v>
      </c>
      <c r="BQ33">
        <v>119866</v>
      </c>
      <c r="BR33">
        <v>101827</v>
      </c>
      <c r="BS33">
        <v>2338</v>
      </c>
      <c r="BT33">
        <v>11522</v>
      </c>
      <c r="BU33">
        <v>3716</v>
      </c>
      <c r="BV33">
        <v>799</v>
      </c>
      <c r="BW33">
        <v>114</v>
      </c>
      <c r="BX33">
        <v>0</v>
      </c>
      <c r="BY33">
        <v>0</v>
      </c>
      <c r="BZ33">
        <v>91034</v>
      </c>
      <c r="CA33">
        <v>79324</v>
      </c>
      <c r="CB33">
        <v>1445</v>
      </c>
      <c r="CC33">
        <v>7452</v>
      </c>
      <c r="CD33">
        <v>2428</v>
      </c>
      <c r="CE33">
        <v>563</v>
      </c>
      <c r="CF33">
        <v>57</v>
      </c>
      <c r="CG33">
        <v>0</v>
      </c>
      <c r="CH33">
        <v>0</v>
      </c>
      <c r="CI33">
        <v>95652</v>
      </c>
      <c r="CJ33">
        <v>75460</v>
      </c>
      <c r="CK33">
        <v>2090</v>
      </c>
      <c r="CL33">
        <v>7746</v>
      </c>
      <c r="CM33">
        <v>6680</v>
      </c>
      <c r="CN33">
        <v>100</v>
      </c>
      <c r="CO33">
        <v>26</v>
      </c>
      <c r="CP33">
        <v>290</v>
      </c>
      <c r="CQ33">
        <v>3260</v>
      </c>
      <c r="CR33">
        <v>122565</v>
      </c>
      <c r="CS33">
        <v>92866</v>
      </c>
      <c r="CT33">
        <v>3339</v>
      </c>
      <c r="CU33">
        <v>12992</v>
      </c>
      <c r="CV33">
        <v>10643</v>
      </c>
      <c r="CW33">
        <v>2131</v>
      </c>
      <c r="CX33">
        <v>140</v>
      </c>
      <c r="CY33">
        <v>95652</v>
      </c>
      <c r="CZ33">
        <v>75460</v>
      </c>
      <c r="DA33">
        <v>2090</v>
      </c>
      <c r="DB33">
        <v>8801</v>
      </c>
      <c r="DC33">
        <v>7202</v>
      </c>
      <c r="DD33">
        <v>1553</v>
      </c>
      <c r="DE33">
        <v>90</v>
      </c>
    </row>
    <row r="34" spans="1:109" x14ac:dyDescent="0.25">
      <c r="A34">
        <v>32</v>
      </c>
      <c r="B34">
        <v>32</v>
      </c>
      <c r="C34">
        <v>58234</v>
      </c>
      <c r="D34">
        <v>29878</v>
      </c>
      <c r="E34">
        <v>26978</v>
      </c>
      <c r="F34">
        <v>70484</v>
      </c>
      <c r="G34">
        <v>37234</v>
      </c>
      <c r="H34">
        <v>32309</v>
      </c>
      <c r="I34">
        <v>51500</v>
      </c>
      <c r="J34">
        <v>28220</v>
      </c>
      <c r="K34">
        <v>23280</v>
      </c>
      <c r="L34">
        <v>52834</v>
      </c>
      <c r="M34">
        <v>31257</v>
      </c>
      <c r="N34">
        <v>21577</v>
      </c>
      <c r="O34">
        <v>52682</v>
      </c>
      <c r="P34">
        <v>27643</v>
      </c>
      <c r="Q34">
        <v>23520</v>
      </c>
      <c r="R34">
        <v>59972</v>
      </c>
      <c r="S34">
        <v>24541</v>
      </c>
      <c r="T34">
        <v>32366</v>
      </c>
      <c r="U34">
        <v>61886</v>
      </c>
      <c r="V34">
        <v>30393</v>
      </c>
      <c r="W34">
        <v>28776</v>
      </c>
      <c r="X34">
        <v>90226</v>
      </c>
      <c r="Y34">
        <v>78023</v>
      </c>
      <c r="Z34">
        <v>1476</v>
      </c>
      <c r="AA34">
        <v>8059</v>
      </c>
      <c r="AB34">
        <v>2155</v>
      </c>
      <c r="AC34">
        <v>444</v>
      </c>
      <c r="AD34">
        <v>0</v>
      </c>
      <c r="AE34">
        <v>7623</v>
      </c>
      <c r="AF34">
        <v>1876</v>
      </c>
      <c r="AG34">
        <v>143</v>
      </c>
      <c r="AH34">
        <v>85</v>
      </c>
      <c r="AI34">
        <v>0</v>
      </c>
      <c r="AJ34">
        <v>116821</v>
      </c>
      <c r="AK34">
        <v>96902</v>
      </c>
      <c r="AL34">
        <v>2408</v>
      </c>
      <c r="AM34">
        <v>11719</v>
      </c>
      <c r="AN34">
        <v>5622</v>
      </c>
      <c r="AO34">
        <v>653</v>
      </c>
      <c r="AP34">
        <v>23</v>
      </c>
      <c r="AQ34">
        <v>0</v>
      </c>
      <c r="AR34">
        <v>0</v>
      </c>
      <c r="AS34">
        <v>89852</v>
      </c>
      <c r="AT34">
        <v>78205</v>
      </c>
      <c r="AU34">
        <v>1603</v>
      </c>
      <c r="AV34">
        <v>7660</v>
      </c>
      <c r="AW34">
        <v>1896</v>
      </c>
      <c r="AX34">
        <v>460</v>
      </c>
      <c r="AY34">
        <v>4</v>
      </c>
      <c r="AZ34">
        <v>7308</v>
      </c>
      <c r="BA34">
        <v>1727</v>
      </c>
      <c r="BB34">
        <v>120</v>
      </c>
      <c r="BC34">
        <v>50</v>
      </c>
      <c r="BD34">
        <v>0</v>
      </c>
      <c r="BE34">
        <v>116866</v>
      </c>
      <c r="BF34">
        <v>97710</v>
      </c>
      <c r="BG34">
        <v>2731</v>
      </c>
      <c r="BH34">
        <v>11233</v>
      </c>
      <c r="BI34">
        <v>4731</v>
      </c>
      <c r="BJ34">
        <v>762</v>
      </c>
      <c r="BK34">
        <v>9</v>
      </c>
      <c r="BL34">
        <v>9806</v>
      </c>
      <c r="BM34">
        <v>4007</v>
      </c>
      <c r="BN34">
        <v>155</v>
      </c>
      <c r="BO34">
        <v>99</v>
      </c>
      <c r="BP34">
        <v>2344</v>
      </c>
      <c r="BQ34">
        <v>115075</v>
      </c>
      <c r="BR34">
        <v>100528</v>
      </c>
      <c r="BS34">
        <v>1466</v>
      </c>
      <c r="BT34">
        <v>9023</v>
      </c>
      <c r="BU34">
        <v>3666</v>
      </c>
      <c r="BV34">
        <v>688</v>
      </c>
      <c r="BW34">
        <v>36</v>
      </c>
      <c r="BX34">
        <v>0</v>
      </c>
      <c r="BY34">
        <v>0</v>
      </c>
      <c r="BZ34">
        <v>89478</v>
      </c>
      <c r="CA34">
        <v>79664</v>
      </c>
      <c r="CB34">
        <v>899</v>
      </c>
      <c r="CC34">
        <v>6077</v>
      </c>
      <c r="CD34">
        <v>2497</v>
      </c>
      <c r="CE34">
        <v>486</v>
      </c>
      <c r="CF34">
        <v>26</v>
      </c>
      <c r="CG34">
        <v>0</v>
      </c>
      <c r="CH34">
        <v>0</v>
      </c>
      <c r="CI34">
        <v>97333</v>
      </c>
      <c r="CJ34">
        <v>79908</v>
      </c>
      <c r="CK34">
        <v>1640</v>
      </c>
      <c r="CL34">
        <v>7974</v>
      </c>
      <c r="CM34">
        <v>4651</v>
      </c>
      <c r="CN34">
        <v>119</v>
      </c>
      <c r="CO34">
        <v>19</v>
      </c>
      <c r="CP34">
        <v>214</v>
      </c>
      <c r="CQ34">
        <v>2808</v>
      </c>
      <c r="CR34">
        <v>121002</v>
      </c>
      <c r="CS34">
        <v>96370</v>
      </c>
      <c r="CT34">
        <v>2517</v>
      </c>
      <c r="CU34">
        <v>12302</v>
      </c>
      <c r="CV34">
        <v>7435</v>
      </c>
      <c r="CW34">
        <v>1874</v>
      </c>
      <c r="CX34">
        <v>108</v>
      </c>
      <c r="CY34">
        <v>97333</v>
      </c>
      <c r="CZ34">
        <v>79908</v>
      </c>
      <c r="DA34">
        <v>1640</v>
      </c>
      <c r="DB34">
        <v>8758</v>
      </c>
      <c r="DC34">
        <v>5156</v>
      </c>
      <c r="DD34">
        <v>1406</v>
      </c>
      <c r="DE34">
        <v>70</v>
      </c>
    </row>
    <row r="35" spans="1:109" x14ac:dyDescent="0.25">
      <c r="A35">
        <v>33</v>
      </c>
      <c r="B35">
        <v>33</v>
      </c>
      <c r="C35">
        <v>41085</v>
      </c>
      <c r="D35">
        <v>29239</v>
      </c>
      <c r="E35">
        <v>10821</v>
      </c>
      <c r="F35">
        <v>46846</v>
      </c>
      <c r="G35">
        <v>32228</v>
      </c>
      <c r="H35">
        <v>13889</v>
      </c>
      <c r="I35">
        <v>35200</v>
      </c>
      <c r="J35">
        <v>26285</v>
      </c>
      <c r="K35">
        <v>8915</v>
      </c>
      <c r="L35">
        <v>35996</v>
      </c>
      <c r="M35">
        <v>27817</v>
      </c>
      <c r="N35">
        <v>8179</v>
      </c>
      <c r="O35">
        <v>35787</v>
      </c>
      <c r="P35">
        <v>26232</v>
      </c>
      <c r="Q35">
        <v>8502</v>
      </c>
      <c r="R35">
        <v>45560</v>
      </c>
      <c r="S35">
        <v>29740</v>
      </c>
      <c r="T35">
        <v>12935</v>
      </c>
      <c r="U35">
        <v>47252</v>
      </c>
      <c r="V35">
        <v>33045</v>
      </c>
      <c r="W35">
        <v>12519</v>
      </c>
      <c r="X35">
        <v>94396</v>
      </c>
      <c r="Y35">
        <v>57679</v>
      </c>
      <c r="Z35">
        <v>1621</v>
      </c>
      <c r="AA35">
        <v>32519</v>
      </c>
      <c r="AB35">
        <v>1652</v>
      </c>
      <c r="AC35">
        <v>840</v>
      </c>
      <c r="AD35">
        <v>4</v>
      </c>
      <c r="AE35">
        <v>31259</v>
      </c>
      <c r="AF35">
        <v>1317</v>
      </c>
      <c r="AG35">
        <v>295</v>
      </c>
      <c r="AH35">
        <v>220</v>
      </c>
      <c r="AI35">
        <v>0</v>
      </c>
      <c r="AJ35">
        <v>122971</v>
      </c>
      <c r="AK35">
        <v>68763</v>
      </c>
      <c r="AL35">
        <v>3098</v>
      </c>
      <c r="AM35">
        <v>47165</v>
      </c>
      <c r="AN35">
        <v>3560</v>
      </c>
      <c r="AO35">
        <v>1134</v>
      </c>
      <c r="AP35">
        <v>78</v>
      </c>
      <c r="AQ35">
        <v>0</v>
      </c>
      <c r="AR35">
        <v>0</v>
      </c>
      <c r="AS35">
        <v>95031</v>
      </c>
      <c r="AT35">
        <v>58018</v>
      </c>
      <c r="AU35">
        <v>1518</v>
      </c>
      <c r="AV35">
        <v>33020</v>
      </c>
      <c r="AW35">
        <v>1666</v>
      </c>
      <c r="AX35">
        <v>758</v>
      </c>
      <c r="AY35">
        <v>4</v>
      </c>
      <c r="AZ35">
        <v>31648</v>
      </c>
      <c r="BA35">
        <v>1307</v>
      </c>
      <c r="BB35">
        <v>235</v>
      </c>
      <c r="BC35">
        <v>191</v>
      </c>
      <c r="BD35">
        <v>0</v>
      </c>
      <c r="BE35">
        <v>123931</v>
      </c>
      <c r="BF35">
        <v>69782</v>
      </c>
      <c r="BG35">
        <v>2499</v>
      </c>
      <c r="BH35">
        <v>47703</v>
      </c>
      <c r="BI35">
        <v>3641</v>
      </c>
      <c r="BJ35">
        <v>1108</v>
      </c>
      <c r="BK35">
        <v>65</v>
      </c>
      <c r="BL35">
        <v>43299</v>
      </c>
      <c r="BM35">
        <v>2934</v>
      </c>
      <c r="BN35">
        <v>266</v>
      </c>
      <c r="BO35">
        <v>100</v>
      </c>
      <c r="BP35">
        <v>5044</v>
      </c>
      <c r="BQ35">
        <v>130714</v>
      </c>
      <c r="BR35">
        <v>75125</v>
      </c>
      <c r="BS35">
        <v>2428</v>
      </c>
      <c r="BT35">
        <v>49638</v>
      </c>
      <c r="BU35">
        <v>3097</v>
      </c>
      <c r="BV35">
        <v>1440</v>
      </c>
      <c r="BW35">
        <v>118</v>
      </c>
      <c r="BX35">
        <v>0</v>
      </c>
      <c r="BY35">
        <v>0</v>
      </c>
      <c r="BZ35">
        <v>100207</v>
      </c>
      <c r="CA35">
        <v>62006</v>
      </c>
      <c r="CB35">
        <v>1577</v>
      </c>
      <c r="CC35">
        <v>33898</v>
      </c>
      <c r="CD35">
        <v>2305</v>
      </c>
      <c r="CE35">
        <v>1064</v>
      </c>
      <c r="CF35">
        <v>73</v>
      </c>
      <c r="CG35">
        <v>0</v>
      </c>
      <c r="CH35">
        <v>0</v>
      </c>
      <c r="CI35">
        <v>94126</v>
      </c>
      <c r="CJ35">
        <v>53551</v>
      </c>
      <c r="CK35">
        <v>2292</v>
      </c>
      <c r="CL35">
        <v>31560</v>
      </c>
      <c r="CM35">
        <v>1920</v>
      </c>
      <c r="CN35">
        <v>200</v>
      </c>
      <c r="CO35">
        <v>36</v>
      </c>
      <c r="CP35">
        <v>360</v>
      </c>
      <c r="CQ35">
        <v>4207</v>
      </c>
      <c r="CR35">
        <v>120375</v>
      </c>
      <c r="CS35">
        <v>62907</v>
      </c>
      <c r="CT35">
        <v>3457</v>
      </c>
      <c r="CU35">
        <v>48537</v>
      </c>
      <c r="CV35">
        <v>3170</v>
      </c>
      <c r="CW35">
        <v>2923</v>
      </c>
      <c r="CX35">
        <v>163</v>
      </c>
      <c r="CY35">
        <v>94126</v>
      </c>
      <c r="CZ35">
        <v>53551</v>
      </c>
      <c r="DA35">
        <v>2292</v>
      </c>
      <c r="DB35">
        <v>33988</v>
      </c>
      <c r="DC35">
        <v>2363</v>
      </c>
      <c r="DD35">
        <v>2189</v>
      </c>
      <c r="DE35">
        <v>113</v>
      </c>
    </row>
    <row r="36" spans="1:109" x14ac:dyDescent="0.25">
      <c r="A36">
        <v>34</v>
      </c>
      <c r="B36">
        <v>34</v>
      </c>
      <c r="C36">
        <v>57794</v>
      </c>
      <c r="D36">
        <v>30289</v>
      </c>
      <c r="E36">
        <v>26149</v>
      </c>
      <c r="F36">
        <v>68402</v>
      </c>
      <c r="G36">
        <v>36079</v>
      </c>
      <c r="H36">
        <v>31369</v>
      </c>
      <c r="I36">
        <v>51265</v>
      </c>
      <c r="J36">
        <v>28560</v>
      </c>
      <c r="K36">
        <v>22705</v>
      </c>
      <c r="L36">
        <v>52574</v>
      </c>
      <c r="M36">
        <v>31239</v>
      </c>
      <c r="N36">
        <v>21335</v>
      </c>
      <c r="O36">
        <v>52405</v>
      </c>
      <c r="P36">
        <v>28662</v>
      </c>
      <c r="Q36">
        <v>22370</v>
      </c>
      <c r="R36">
        <v>60328</v>
      </c>
      <c r="S36">
        <v>26052</v>
      </c>
      <c r="T36">
        <v>31059</v>
      </c>
      <c r="U36">
        <v>61888</v>
      </c>
      <c r="V36">
        <v>31171</v>
      </c>
      <c r="W36">
        <v>28141</v>
      </c>
      <c r="X36">
        <v>96187</v>
      </c>
      <c r="Y36">
        <v>82201</v>
      </c>
      <c r="Z36">
        <v>1347</v>
      </c>
      <c r="AA36">
        <v>10788</v>
      </c>
      <c r="AB36">
        <v>1216</v>
      </c>
      <c r="AC36">
        <v>514</v>
      </c>
      <c r="AD36">
        <v>15</v>
      </c>
      <c r="AE36">
        <v>9978</v>
      </c>
      <c r="AF36">
        <v>1077</v>
      </c>
      <c r="AG36">
        <v>116</v>
      </c>
      <c r="AH36">
        <v>152</v>
      </c>
      <c r="AI36">
        <v>0</v>
      </c>
      <c r="AJ36">
        <v>123109</v>
      </c>
      <c r="AK36">
        <v>100999</v>
      </c>
      <c r="AL36">
        <v>2894</v>
      </c>
      <c r="AM36">
        <v>15274</v>
      </c>
      <c r="AN36">
        <v>3288</v>
      </c>
      <c r="AO36">
        <v>923</v>
      </c>
      <c r="AP36">
        <v>43</v>
      </c>
      <c r="AQ36">
        <v>0</v>
      </c>
      <c r="AR36">
        <v>0</v>
      </c>
      <c r="AS36">
        <v>95769</v>
      </c>
      <c r="AT36">
        <v>82447</v>
      </c>
      <c r="AU36">
        <v>1339</v>
      </c>
      <c r="AV36">
        <v>10313</v>
      </c>
      <c r="AW36">
        <v>1039</v>
      </c>
      <c r="AX36">
        <v>576</v>
      </c>
      <c r="AY36">
        <v>15</v>
      </c>
      <c r="AZ36">
        <v>9628</v>
      </c>
      <c r="BA36">
        <v>962</v>
      </c>
      <c r="BB36">
        <v>208</v>
      </c>
      <c r="BC36">
        <v>88</v>
      </c>
      <c r="BD36">
        <v>0</v>
      </c>
      <c r="BE36">
        <v>122471</v>
      </c>
      <c r="BF36">
        <v>101155</v>
      </c>
      <c r="BG36">
        <v>2668</v>
      </c>
      <c r="BH36">
        <v>14899</v>
      </c>
      <c r="BI36">
        <v>3127</v>
      </c>
      <c r="BJ36">
        <v>868</v>
      </c>
      <c r="BK36">
        <v>18</v>
      </c>
      <c r="BL36">
        <v>12597</v>
      </c>
      <c r="BM36">
        <v>2681</v>
      </c>
      <c r="BN36">
        <v>261</v>
      </c>
      <c r="BO36">
        <v>225</v>
      </c>
      <c r="BP36">
        <v>2872</v>
      </c>
      <c r="BQ36">
        <v>122128</v>
      </c>
      <c r="BR36">
        <v>102978</v>
      </c>
      <c r="BS36">
        <v>1854</v>
      </c>
      <c r="BT36">
        <v>13737</v>
      </c>
      <c r="BU36">
        <v>3084</v>
      </c>
      <c r="BV36">
        <v>845</v>
      </c>
      <c r="BW36">
        <v>75</v>
      </c>
      <c r="BX36">
        <v>0</v>
      </c>
      <c r="BY36">
        <v>0</v>
      </c>
      <c r="BZ36">
        <v>95154</v>
      </c>
      <c r="CA36">
        <v>82176</v>
      </c>
      <c r="CB36">
        <v>1155</v>
      </c>
      <c r="CC36">
        <v>9293</v>
      </c>
      <c r="CD36">
        <v>2129</v>
      </c>
      <c r="CE36">
        <v>591</v>
      </c>
      <c r="CF36">
        <v>40</v>
      </c>
      <c r="CG36">
        <v>0</v>
      </c>
      <c r="CH36">
        <v>0</v>
      </c>
      <c r="CI36">
        <v>97655</v>
      </c>
      <c r="CJ36">
        <v>79747</v>
      </c>
      <c r="CK36">
        <v>1894</v>
      </c>
      <c r="CL36">
        <v>9625</v>
      </c>
      <c r="CM36">
        <v>2411</v>
      </c>
      <c r="CN36">
        <v>154</v>
      </c>
      <c r="CO36">
        <v>23</v>
      </c>
      <c r="CP36">
        <v>302</v>
      </c>
      <c r="CQ36">
        <v>3499</v>
      </c>
      <c r="CR36">
        <v>122023</v>
      </c>
      <c r="CS36">
        <v>96883</v>
      </c>
      <c r="CT36">
        <v>2954</v>
      </c>
      <c r="CU36">
        <v>14961</v>
      </c>
      <c r="CV36">
        <v>4060</v>
      </c>
      <c r="CW36">
        <v>2466</v>
      </c>
      <c r="CX36">
        <v>118</v>
      </c>
      <c r="CY36">
        <v>97655</v>
      </c>
      <c r="CZ36">
        <v>79747</v>
      </c>
      <c r="DA36">
        <v>1894</v>
      </c>
      <c r="DB36">
        <v>10709</v>
      </c>
      <c r="DC36">
        <v>2861</v>
      </c>
      <c r="DD36">
        <v>1799</v>
      </c>
      <c r="DE36">
        <v>74</v>
      </c>
    </row>
    <row r="37" spans="1:109" x14ac:dyDescent="0.25">
      <c r="A37">
        <v>35</v>
      </c>
      <c r="B37">
        <v>35</v>
      </c>
      <c r="C37">
        <v>57159</v>
      </c>
      <c r="D37">
        <v>22000</v>
      </c>
      <c r="E37">
        <v>33688</v>
      </c>
      <c r="F37">
        <v>69419</v>
      </c>
      <c r="G37">
        <v>25653</v>
      </c>
      <c r="H37">
        <v>42859</v>
      </c>
      <c r="I37">
        <v>49868</v>
      </c>
      <c r="J37">
        <v>21088</v>
      </c>
      <c r="K37">
        <v>28780</v>
      </c>
      <c r="L37">
        <v>50755</v>
      </c>
      <c r="M37">
        <v>23689</v>
      </c>
      <c r="N37">
        <v>27066</v>
      </c>
      <c r="O37">
        <v>50679</v>
      </c>
      <c r="P37">
        <v>20663</v>
      </c>
      <c r="Q37">
        <v>28169</v>
      </c>
      <c r="R37">
        <v>60273</v>
      </c>
      <c r="S37">
        <v>18515</v>
      </c>
      <c r="T37">
        <v>38064</v>
      </c>
      <c r="U37">
        <v>62025</v>
      </c>
      <c r="V37">
        <v>22351</v>
      </c>
      <c r="W37">
        <v>37118</v>
      </c>
      <c r="X37">
        <v>97118</v>
      </c>
      <c r="Y37">
        <v>92739</v>
      </c>
      <c r="Z37">
        <v>879</v>
      </c>
      <c r="AA37">
        <v>1925</v>
      </c>
      <c r="AB37">
        <v>807</v>
      </c>
      <c r="AC37">
        <v>697</v>
      </c>
      <c r="AD37">
        <v>25</v>
      </c>
      <c r="AE37">
        <v>1579</v>
      </c>
      <c r="AF37">
        <v>671</v>
      </c>
      <c r="AG37">
        <v>228</v>
      </c>
      <c r="AH37">
        <v>59</v>
      </c>
      <c r="AI37">
        <v>0</v>
      </c>
      <c r="AJ37">
        <v>124064</v>
      </c>
      <c r="AK37">
        <v>117284</v>
      </c>
      <c r="AL37">
        <v>1283</v>
      </c>
      <c r="AM37">
        <v>2978</v>
      </c>
      <c r="AN37">
        <v>1682</v>
      </c>
      <c r="AO37">
        <v>978</v>
      </c>
      <c r="AP37">
        <v>95</v>
      </c>
      <c r="AQ37">
        <v>0</v>
      </c>
      <c r="AR37">
        <v>0</v>
      </c>
      <c r="AS37">
        <v>97363</v>
      </c>
      <c r="AT37">
        <v>93263</v>
      </c>
      <c r="AU37">
        <v>710</v>
      </c>
      <c r="AV37">
        <v>1943</v>
      </c>
      <c r="AW37">
        <v>849</v>
      </c>
      <c r="AX37">
        <v>534</v>
      </c>
      <c r="AY37">
        <v>25</v>
      </c>
      <c r="AZ37">
        <v>1708</v>
      </c>
      <c r="BA37">
        <v>701</v>
      </c>
      <c r="BB37">
        <v>281</v>
      </c>
      <c r="BC37">
        <v>22</v>
      </c>
      <c r="BD37">
        <v>0</v>
      </c>
      <c r="BE37">
        <v>124099</v>
      </c>
      <c r="BF37">
        <v>117557</v>
      </c>
      <c r="BG37">
        <v>1189</v>
      </c>
      <c r="BH37">
        <v>3122</v>
      </c>
      <c r="BI37">
        <v>1600</v>
      </c>
      <c r="BJ37">
        <v>744</v>
      </c>
      <c r="BK37">
        <v>50</v>
      </c>
      <c r="BL37">
        <v>2336</v>
      </c>
      <c r="BM37">
        <v>1241</v>
      </c>
      <c r="BN37">
        <v>312</v>
      </c>
      <c r="BO37">
        <v>20</v>
      </c>
      <c r="BP37">
        <v>1417</v>
      </c>
      <c r="BQ37">
        <v>123927</v>
      </c>
      <c r="BR37">
        <v>118421</v>
      </c>
      <c r="BS37">
        <v>1138</v>
      </c>
      <c r="BT37">
        <v>2410</v>
      </c>
      <c r="BU37">
        <v>1182</v>
      </c>
      <c r="BV37">
        <v>776</v>
      </c>
      <c r="BW37">
        <v>57</v>
      </c>
      <c r="BX37">
        <v>0</v>
      </c>
      <c r="BY37">
        <v>0</v>
      </c>
      <c r="BZ37">
        <v>95682</v>
      </c>
      <c r="CA37">
        <v>92087</v>
      </c>
      <c r="CB37">
        <v>668</v>
      </c>
      <c r="CC37">
        <v>1530</v>
      </c>
      <c r="CD37">
        <v>816</v>
      </c>
      <c r="CE37">
        <v>578</v>
      </c>
      <c r="CF37">
        <v>40</v>
      </c>
      <c r="CG37">
        <v>0</v>
      </c>
      <c r="CH37">
        <v>0</v>
      </c>
      <c r="CI37">
        <v>98771</v>
      </c>
      <c r="CJ37">
        <v>91010</v>
      </c>
      <c r="CK37">
        <v>1311</v>
      </c>
      <c r="CL37">
        <v>1783</v>
      </c>
      <c r="CM37">
        <v>966</v>
      </c>
      <c r="CN37">
        <v>142</v>
      </c>
      <c r="CO37">
        <v>14</v>
      </c>
      <c r="CP37">
        <v>268</v>
      </c>
      <c r="CQ37">
        <v>3277</v>
      </c>
      <c r="CR37">
        <v>123503</v>
      </c>
      <c r="CS37">
        <v>112191</v>
      </c>
      <c r="CT37">
        <v>2068</v>
      </c>
      <c r="CU37">
        <v>3437</v>
      </c>
      <c r="CV37">
        <v>1824</v>
      </c>
      <c r="CW37">
        <v>2666</v>
      </c>
      <c r="CX37">
        <v>94</v>
      </c>
      <c r="CY37">
        <v>98771</v>
      </c>
      <c r="CZ37">
        <v>91010</v>
      </c>
      <c r="DA37">
        <v>1311</v>
      </c>
      <c r="DB37">
        <v>2217</v>
      </c>
      <c r="DC37">
        <v>1233</v>
      </c>
      <c r="DD37">
        <v>2013</v>
      </c>
      <c r="DE37">
        <v>54</v>
      </c>
    </row>
    <row r="38" spans="1:109" x14ac:dyDescent="0.25">
      <c r="A38">
        <v>36</v>
      </c>
      <c r="B38">
        <v>36</v>
      </c>
      <c r="C38">
        <v>54573</v>
      </c>
      <c r="D38">
        <v>28882</v>
      </c>
      <c r="E38">
        <v>24530</v>
      </c>
      <c r="F38">
        <v>62735</v>
      </c>
      <c r="G38">
        <v>33776</v>
      </c>
      <c r="H38">
        <v>28042</v>
      </c>
      <c r="I38">
        <v>47658</v>
      </c>
      <c r="J38">
        <v>26206</v>
      </c>
      <c r="K38">
        <v>21452</v>
      </c>
      <c r="L38">
        <v>48311</v>
      </c>
      <c r="M38">
        <v>29334</v>
      </c>
      <c r="N38">
        <v>18977</v>
      </c>
      <c r="O38">
        <v>48297</v>
      </c>
      <c r="P38">
        <v>25738</v>
      </c>
      <c r="Q38">
        <v>21261</v>
      </c>
      <c r="R38">
        <v>59710</v>
      </c>
      <c r="S38">
        <v>26391</v>
      </c>
      <c r="T38">
        <v>30937</v>
      </c>
      <c r="U38">
        <v>60720</v>
      </c>
      <c r="V38">
        <v>31914</v>
      </c>
      <c r="W38">
        <v>26579</v>
      </c>
      <c r="X38">
        <v>92830</v>
      </c>
      <c r="Y38">
        <v>59620</v>
      </c>
      <c r="Z38">
        <v>1260</v>
      </c>
      <c r="AA38">
        <v>29637</v>
      </c>
      <c r="AB38">
        <v>1127</v>
      </c>
      <c r="AC38">
        <v>1175</v>
      </c>
      <c r="AD38">
        <v>7</v>
      </c>
      <c r="AE38">
        <v>28202</v>
      </c>
      <c r="AF38">
        <v>944</v>
      </c>
      <c r="AG38">
        <v>337</v>
      </c>
      <c r="AH38">
        <v>273</v>
      </c>
      <c r="AI38">
        <v>0</v>
      </c>
      <c r="AJ38">
        <v>121600</v>
      </c>
      <c r="AK38">
        <v>73985</v>
      </c>
      <c r="AL38">
        <v>2566</v>
      </c>
      <c r="AM38">
        <v>41854</v>
      </c>
      <c r="AN38">
        <v>2038</v>
      </c>
      <c r="AO38">
        <v>1940</v>
      </c>
      <c r="AP38">
        <v>93</v>
      </c>
      <c r="AQ38">
        <v>0</v>
      </c>
      <c r="AR38">
        <v>0</v>
      </c>
      <c r="AS38">
        <v>92937</v>
      </c>
      <c r="AT38">
        <v>60097</v>
      </c>
      <c r="AU38">
        <v>1592</v>
      </c>
      <c r="AV38">
        <v>28890</v>
      </c>
      <c r="AW38">
        <v>1252</v>
      </c>
      <c r="AX38">
        <v>1093</v>
      </c>
      <c r="AY38">
        <v>0</v>
      </c>
      <c r="AZ38">
        <v>27753</v>
      </c>
      <c r="BA38">
        <v>1085</v>
      </c>
      <c r="BB38">
        <v>299</v>
      </c>
      <c r="BC38">
        <v>251</v>
      </c>
      <c r="BD38">
        <v>0</v>
      </c>
      <c r="BE38">
        <v>121879</v>
      </c>
      <c r="BF38">
        <v>74717</v>
      </c>
      <c r="BG38">
        <v>3233</v>
      </c>
      <c r="BH38">
        <v>40889</v>
      </c>
      <c r="BI38">
        <v>2131</v>
      </c>
      <c r="BJ38">
        <v>1824</v>
      </c>
      <c r="BK38">
        <v>157</v>
      </c>
      <c r="BL38">
        <v>37246</v>
      </c>
      <c r="BM38">
        <v>1574</v>
      </c>
      <c r="BN38">
        <v>495</v>
      </c>
      <c r="BO38">
        <v>278</v>
      </c>
      <c r="BP38">
        <v>4302</v>
      </c>
      <c r="BQ38">
        <v>121036</v>
      </c>
      <c r="BR38">
        <v>78137</v>
      </c>
      <c r="BS38">
        <v>2344</v>
      </c>
      <c r="BT38">
        <v>37858</v>
      </c>
      <c r="BU38">
        <v>2279</v>
      </c>
      <c r="BV38">
        <v>1115</v>
      </c>
      <c r="BW38">
        <v>143</v>
      </c>
      <c r="BX38">
        <v>0</v>
      </c>
      <c r="BY38">
        <v>0</v>
      </c>
      <c r="BZ38">
        <v>92944</v>
      </c>
      <c r="CA38">
        <v>62675</v>
      </c>
      <c r="CB38">
        <v>1404</v>
      </c>
      <c r="CC38">
        <v>26882</v>
      </c>
      <c r="CD38">
        <v>1556</v>
      </c>
      <c r="CE38">
        <v>787</v>
      </c>
      <c r="CF38">
        <v>85</v>
      </c>
      <c r="CG38">
        <v>0</v>
      </c>
      <c r="CH38">
        <v>0</v>
      </c>
      <c r="CI38">
        <v>94062</v>
      </c>
      <c r="CJ38">
        <v>57965</v>
      </c>
      <c r="CK38">
        <v>2214</v>
      </c>
      <c r="CL38">
        <v>28103</v>
      </c>
      <c r="CM38">
        <v>1531</v>
      </c>
      <c r="CN38">
        <v>175</v>
      </c>
      <c r="CO38">
        <v>44</v>
      </c>
      <c r="CP38">
        <v>403</v>
      </c>
      <c r="CQ38">
        <v>3627</v>
      </c>
      <c r="CR38">
        <v>120202</v>
      </c>
      <c r="CS38">
        <v>70754</v>
      </c>
      <c r="CT38">
        <v>3438</v>
      </c>
      <c r="CU38">
        <v>40931</v>
      </c>
      <c r="CV38">
        <v>2830</v>
      </c>
      <c r="CW38">
        <v>2498</v>
      </c>
      <c r="CX38">
        <v>217</v>
      </c>
      <c r="CY38">
        <v>94062</v>
      </c>
      <c r="CZ38">
        <v>57965</v>
      </c>
      <c r="DA38">
        <v>2214</v>
      </c>
      <c r="DB38">
        <v>29929</v>
      </c>
      <c r="DC38">
        <v>2069</v>
      </c>
      <c r="DD38">
        <v>1907</v>
      </c>
      <c r="DE38">
        <v>158</v>
      </c>
    </row>
    <row r="39" spans="1:109" x14ac:dyDescent="0.25">
      <c r="A39">
        <v>37</v>
      </c>
      <c r="B39">
        <v>37</v>
      </c>
      <c r="C39">
        <v>60095</v>
      </c>
      <c r="D39">
        <v>23177</v>
      </c>
      <c r="E39">
        <v>35534</v>
      </c>
      <c r="F39">
        <v>70607</v>
      </c>
      <c r="G39">
        <v>30366</v>
      </c>
      <c r="H39">
        <v>39134</v>
      </c>
      <c r="I39">
        <v>53271</v>
      </c>
      <c r="J39">
        <v>21276</v>
      </c>
      <c r="K39">
        <v>31995</v>
      </c>
      <c r="L39">
        <v>53775</v>
      </c>
      <c r="M39">
        <v>25019</v>
      </c>
      <c r="N39">
        <v>28756</v>
      </c>
      <c r="O39">
        <v>53918</v>
      </c>
      <c r="P39">
        <v>20806</v>
      </c>
      <c r="Q39">
        <v>31609</v>
      </c>
      <c r="R39">
        <v>64151</v>
      </c>
      <c r="S39">
        <v>17737</v>
      </c>
      <c r="T39">
        <v>44049</v>
      </c>
      <c r="U39">
        <v>64709</v>
      </c>
      <c r="V39">
        <v>23903</v>
      </c>
      <c r="W39">
        <v>37644</v>
      </c>
      <c r="X39">
        <v>88542</v>
      </c>
      <c r="Y39">
        <v>77558</v>
      </c>
      <c r="Z39">
        <v>1658</v>
      </c>
      <c r="AA39">
        <v>6234</v>
      </c>
      <c r="AB39">
        <v>2527</v>
      </c>
      <c r="AC39">
        <v>396</v>
      </c>
      <c r="AD39">
        <v>20</v>
      </c>
      <c r="AE39">
        <v>5626</v>
      </c>
      <c r="AF39">
        <v>2276</v>
      </c>
      <c r="AG39">
        <v>58</v>
      </c>
      <c r="AH39">
        <v>236</v>
      </c>
      <c r="AI39">
        <v>0</v>
      </c>
      <c r="AJ39">
        <v>117303</v>
      </c>
      <c r="AK39">
        <v>96619</v>
      </c>
      <c r="AL39">
        <v>3886</v>
      </c>
      <c r="AM39">
        <v>9737</v>
      </c>
      <c r="AN39">
        <v>6592</v>
      </c>
      <c r="AO39">
        <v>706</v>
      </c>
      <c r="AP39">
        <v>230</v>
      </c>
      <c r="AQ39">
        <v>0</v>
      </c>
      <c r="AR39">
        <v>0</v>
      </c>
      <c r="AS39">
        <v>87911</v>
      </c>
      <c r="AT39">
        <v>77112</v>
      </c>
      <c r="AU39">
        <v>1417</v>
      </c>
      <c r="AV39">
        <v>6429</v>
      </c>
      <c r="AW39">
        <v>2396</v>
      </c>
      <c r="AX39">
        <v>384</v>
      </c>
      <c r="AY39">
        <v>23</v>
      </c>
      <c r="AZ39">
        <v>5976</v>
      </c>
      <c r="BA39">
        <v>2147</v>
      </c>
      <c r="BB39">
        <v>38</v>
      </c>
      <c r="BC39">
        <v>256</v>
      </c>
      <c r="BD39">
        <v>0</v>
      </c>
      <c r="BE39">
        <v>117374</v>
      </c>
      <c r="BF39">
        <v>96732</v>
      </c>
      <c r="BG39">
        <v>3241</v>
      </c>
      <c r="BH39">
        <v>10085</v>
      </c>
      <c r="BI39">
        <v>6714</v>
      </c>
      <c r="BJ39">
        <v>745</v>
      </c>
      <c r="BK39">
        <v>180</v>
      </c>
      <c r="BL39">
        <v>8340</v>
      </c>
      <c r="BM39">
        <v>5312</v>
      </c>
      <c r="BN39">
        <v>83</v>
      </c>
      <c r="BO39">
        <v>441</v>
      </c>
      <c r="BP39">
        <v>3202</v>
      </c>
      <c r="BQ39">
        <v>118116</v>
      </c>
      <c r="BR39">
        <v>101408</v>
      </c>
      <c r="BS39">
        <v>2746</v>
      </c>
      <c r="BT39">
        <v>8077</v>
      </c>
      <c r="BU39">
        <v>5457</v>
      </c>
      <c r="BV39">
        <v>778</v>
      </c>
      <c r="BW39">
        <v>112</v>
      </c>
      <c r="BX39">
        <v>0</v>
      </c>
      <c r="BY39">
        <v>0</v>
      </c>
      <c r="BZ39">
        <v>91525</v>
      </c>
      <c r="CA39">
        <v>80419</v>
      </c>
      <c r="CB39">
        <v>1752</v>
      </c>
      <c r="CC39">
        <v>5198</v>
      </c>
      <c r="CD39">
        <v>3771</v>
      </c>
      <c r="CE39">
        <v>550</v>
      </c>
      <c r="CF39">
        <v>70</v>
      </c>
      <c r="CG39">
        <v>0</v>
      </c>
      <c r="CH39">
        <v>0</v>
      </c>
      <c r="CI39">
        <v>99217</v>
      </c>
      <c r="CJ39">
        <v>80503</v>
      </c>
      <c r="CK39">
        <v>3498</v>
      </c>
      <c r="CL39">
        <v>6479</v>
      </c>
      <c r="CM39">
        <v>4819</v>
      </c>
      <c r="CN39">
        <v>164</v>
      </c>
      <c r="CO39">
        <v>31</v>
      </c>
      <c r="CP39">
        <v>279</v>
      </c>
      <c r="CQ39">
        <v>3444</v>
      </c>
      <c r="CR39">
        <v>124885</v>
      </c>
      <c r="CS39">
        <v>98110</v>
      </c>
      <c r="CT39">
        <v>5147</v>
      </c>
      <c r="CU39">
        <v>11271</v>
      </c>
      <c r="CV39">
        <v>7663</v>
      </c>
      <c r="CW39">
        <v>2565</v>
      </c>
      <c r="CX39">
        <v>171</v>
      </c>
      <c r="CY39">
        <v>99217</v>
      </c>
      <c r="CZ39">
        <v>80503</v>
      </c>
      <c r="DA39">
        <v>3498</v>
      </c>
      <c r="DB39">
        <v>7545</v>
      </c>
      <c r="DC39">
        <v>5562</v>
      </c>
      <c r="DD39">
        <v>1952</v>
      </c>
      <c r="DE39">
        <v>124</v>
      </c>
    </row>
    <row r="40" spans="1:109" x14ac:dyDescent="0.25">
      <c r="A40">
        <v>38</v>
      </c>
      <c r="B40">
        <v>38</v>
      </c>
      <c r="C40">
        <v>40666</v>
      </c>
      <c r="D40">
        <v>26240</v>
      </c>
      <c r="E40">
        <v>13346</v>
      </c>
      <c r="F40">
        <v>46437</v>
      </c>
      <c r="G40">
        <v>29818</v>
      </c>
      <c r="H40">
        <v>15803</v>
      </c>
      <c r="I40">
        <v>34363</v>
      </c>
      <c r="J40">
        <v>23054</v>
      </c>
      <c r="K40">
        <v>11309</v>
      </c>
      <c r="L40">
        <v>34795</v>
      </c>
      <c r="M40">
        <v>24940</v>
      </c>
      <c r="N40">
        <v>9855</v>
      </c>
      <c r="O40">
        <v>34929</v>
      </c>
      <c r="P40">
        <v>22688</v>
      </c>
      <c r="Q40">
        <v>11142</v>
      </c>
      <c r="R40">
        <v>46280</v>
      </c>
      <c r="S40">
        <v>26328</v>
      </c>
      <c r="T40">
        <v>17561</v>
      </c>
      <c r="U40">
        <v>47314</v>
      </c>
      <c r="V40">
        <v>30592</v>
      </c>
      <c r="W40">
        <v>14834</v>
      </c>
      <c r="X40">
        <v>86599</v>
      </c>
      <c r="Y40">
        <v>49032</v>
      </c>
      <c r="Z40">
        <v>1938</v>
      </c>
      <c r="AA40">
        <v>33764</v>
      </c>
      <c r="AB40">
        <v>904</v>
      </c>
      <c r="AC40">
        <v>806</v>
      </c>
      <c r="AD40">
        <v>9</v>
      </c>
      <c r="AE40">
        <v>32336</v>
      </c>
      <c r="AF40">
        <v>684</v>
      </c>
      <c r="AG40">
        <v>239</v>
      </c>
      <c r="AH40">
        <v>311</v>
      </c>
      <c r="AI40">
        <v>0</v>
      </c>
      <c r="AJ40">
        <v>116823</v>
      </c>
      <c r="AK40">
        <v>61125</v>
      </c>
      <c r="AL40">
        <v>5261</v>
      </c>
      <c r="AM40">
        <v>47844</v>
      </c>
      <c r="AN40">
        <v>2179</v>
      </c>
      <c r="AO40">
        <v>1486</v>
      </c>
      <c r="AP40">
        <v>222</v>
      </c>
      <c r="AQ40">
        <v>0</v>
      </c>
      <c r="AR40">
        <v>0</v>
      </c>
      <c r="AS40">
        <v>86396</v>
      </c>
      <c r="AT40">
        <v>49021</v>
      </c>
      <c r="AU40">
        <v>1817</v>
      </c>
      <c r="AV40">
        <v>34042</v>
      </c>
      <c r="AW40">
        <v>729</v>
      </c>
      <c r="AX40">
        <v>753</v>
      </c>
      <c r="AY40">
        <v>8</v>
      </c>
      <c r="AZ40">
        <v>32786</v>
      </c>
      <c r="BA40">
        <v>542</v>
      </c>
      <c r="BB40">
        <v>194</v>
      </c>
      <c r="BC40">
        <v>277</v>
      </c>
      <c r="BD40">
        <v>0</v>
      </c>
      <c r="BE40">
        <v>117085</v>
      </c>
      <c r="BF40">
        <v>60907</v>
      </c>
      <c r="BG40">
        <v>5105</v>
      </c>
      <c r="BH40">
        <v>48929</v>
      </c>
      <c r="BI40">
        <v>1790</v>
      </c>
      <c r="BJ40">
        <v>1265</v>
      </c>
      <c r="BK40">
        <v>169</v>
      </c>
      <c r="BL40">
        <v>44779</v>
      </c>
      <c r="BM40">
        <v>1203</v>
      </c>
      <c r="BN40">
        <v>242</v>
      </c>
      <c r="BO40">
        <v>171</v>
      </c>
      <c r="BP40">
        <v>4661</v>
      </c>
      <c r="BQ40">
        <v>122994</v>
      </c>
      <c r="BR40">
        <v>64041</v>
      </c>
      <c r="BS40">
        <v>3663</v>
      </c>
      <c r="BT40">
        <v>53068</v>
      </c>
      <c r="BU40">
        <v>1799</v>
      </c>
      <c r="BV40">
        <v>1344</v>
      </c>
      <c r="BW40">
        <v>155</v>
      </c>
      <c r="BX40">
        <v>0</v>
      </c>
      <c r="BY40">
        <v>0</v>
      </c>
      <c r="BZ40">
        <v>92083</v>
      </c>
      <c r="CA40">
        <v>51078</v>
      </c>
      <c r="CB40">
        <v>2270</v>
      </c>
      <c r="CC40">
        <v>36952</v>
      </c>
      <c r="CD40">
        <v>1293</v>
      </c>
      <c r="CE40">
        <v>986</v>
      </c>
      <c r="CF40">
        <v>100</v>
      </c>
      <c r="CG40">
        <v>0</v>
      </c>
      <c r="CH40">
        <v>0</v>
      </c>
      <c r="CI40">
        <v>89562</v>
      </c>
      <c r="CJ40">
        <v>45625</v>
      </c>
      <c r="CK40">
        <v>4117</v>
      </c>
      <c r="CL40">
        <v>33911</v>
      </c>
      <c r="CM40">
        <v>1400</v>
      </c>
      <c r="CN40">
        <v>211</v>
      </c>
      <c r="CO40">
        <v>33</v>
      </c>
      <c r="CP40">
        <v>441</v>
      </c>
      <c r="CQ40">
        <v>3824</v>
      </c>
      <c r="CR40">
        <v>117755</v>
      </c>
      <c r="CS40">
        <v>55767</v>
      </c>
      <c r="CT40">
        <v>6493</v>
      </c>
      <c r="CU40">
        <v>50569</v>
      </c>
      <c r="CV40">
        <v>2630</v>
      </c>
      <c r="CW40">
        <v>3057</v>
      </c>
      <c r="CX40">
        <v>237</v>
      </c>
      <c r="CY40">
        <v>89562</v>
      </c>
      <c r="CZ40">
        <v>45625</v>
      </c>
      <c r="DA40">
        <v>4117</v>
      </c>
      <c r="DB40">
        <v>36006</v>
      </c>
      <c r="DC40">
        <v>1962</v>
      </c>
      <c r="DD40">
        <v>2230</v>
      </c>
      <c r="DE40">
        <v>151</v>
      </c>
    </row>
    <row r="41" spans="1:109" x14ac:dyDescent="0.25">
      <c r="A41">
        <v>39</v>
      </c>
      <c r="B41">
        <v>39</v>
      </c>
      <c r="C41">
        <v>51099</v>
      </c>
      <c r="D41">
        <v>25850</v>
      </c>
      <c r="E41">
        <v>23794</v>
      </c>
      <c r="F41">
        <v>58342</v>
      </c>
      <c r="G41">
        <v>31735</v>
      </c>
      <c r="H41">
        <v>25555</v>
      </c>
      <c r="I41">
        <v>45128</v>
      </c>
      <c r="J41">
        <v>23929</v>
      </c>
      <c r="K41">
        <v>21199</v>
      </c>
      <c r="L41">
        <v>45610</v>
      </c>
      <c r="M41">
        <v>27026</v>
      </c>
      <c r="N41">
        <v>18584</v>
      </c>
      <c r="O41">
        <v>45785</v>
      </c>
      <c r="P41">
        <v>23478</v>
      </c>
      <c r="Q41">
        <v>20728</v>
      </c>
      <c r="R41">
        <v>55589</v>
      </c>
      <c r="S41">
        <v>21474</v>
      </c>
      <c r="T41">
        <v>31332</v>
      </c>
      <c r="U41">
        <v>56247</v>
      </c>
      <c r="V41">
        <v>27506</v>
      </c>
      <c r="W41">
        <v>25556</v>
      </c>
      <c r="X41">
        <v>92791</v>
      </c>
      <c r="Y41">
        <v>77472</v>
      </c>
      <c r="Z41">
        <v>1645</v>
      </c>
      <c r="AA41">
        <v>11819</v>
      </c>
      <c r="AB41">
        <v>1256</v>
      </c>
      <c r="AC41">
        <v>446</v>
      </c>
      <c r="AD41">
        <v>25</v>
      </c>
      <c r="AE41">
        <v>11238</v>
      </c>
      <c r="AF41">
        <v>965</v>
      </c>
      <c r="AG41">
        <v>90</v>
      </c>
      <c r="AH41">
        <v>187</v>
      </c>
      <c r="AI41">
        <v>0</v>
      </c>
      <c r="AJ41">
        <v>121587</v>
      </c>
      <c r="AK41">
        <v>95587</v>
      </c>
      <c r="AL41">
        <v>3538</v>
      </c>
      <c r="AM41">
        <v>18411</v>
      </c>
      <c r="AN41">
        <v>3401</v>
      </c>
      <c r="AO41">
        <v>726</v>
      </c>
      <c r="AP41">
        <v>205</v>
      </c>
      <c r="AQ41">
        <v>0</v>
      </c>
      <c r="AR41">
        <v>0</v>
      </c>
      <c r="AS41">
        <v>93622</v>
      </c>
      <c r="AT41">
        <v>78185</v>
      </c>
      <c r="AU41">
        <v>1415</v>
      </c>
      <c r="AV41">
        <v>12154</v>
      </c>
      <c r="AW41">
        <v>1161</v>
      </c>
      <c r="AX41">
        <v>556</v>
      </c>
      <c r="AY41">
        <v>25</v>
      </c>
      <c r="AZ41">
        <v>11560</v>
      </c>
      <c r="BA41">
        <v>897</v>
      </c>
      <c r="BB41">
        <v>192</v>
      </c>
      <c r="BC41">
        <v>182</v>
      </c>
      <c r="BD41">
        <v>0</v>
      </c>
      <c r="BE41">
        <v>121508</v>
      </c>
      <c r="BF41">
        <v>96524</v>
      </c>
      <c r="BG41">
        <v>2765</v>
      </c>
      <c r="BH41">
        <v>18295</v>
      </c>
      <c r="BI41">
        <v>3171</v>
      </c>
      <c r="BJ41">
        <v>912</v>
      </c>
      <c r="BK41">
        <v>158</v>
      </c>
      <c r="BL41">
        <v>16218</v>
      </c>
      <c r="BM41">
        <v>2440</v>
      </c>
      <c r="BN41">
        <v>269</v>
      </c>
      <c r="BO41">
        <v>248</v>
      </c>
      <c r="BP41">
        <v>3012</v>
      </c>
      <c r="BQ41">
        <v>118919</v>
      </c>
      <c r="BR41">
        <v>95410</v>
      </c>
      <c r="BS41">
        <v>2841</v>
      </c>
      <c r="BT41">
        <v>17926</v>
      </c>
      <c r="BU41">
        <v>2101</v>
      </c>
      <c r="BV41">
        <v>1033</v>
      </c>
      <c r="BW41">
        <v>109</v>
      </c>
      <c r="BX41">
        <v>0</v>
      </c>
      <c r="BY41">
        <v>0</v>
      </c>
      <c r="BZ41">
        <v>93940</v>
      </c>
      <c r="CA41">
        <v>77667</v>
      </c>
      <c r="CB41">
        <v>1846</v>
      </c>
      <c r="CC41">
        <v>12308</v>
      </c>
      <c r="CD41">
        <v>1559</v>
      </c>
      <c r="CE41">
        <v>753</v>
      </c>
      <c r="CF41">
        <v>71</v>
      </c>
      <c r="CG41">
        <v>0</v>
      </c>
      <c r="CH41">
        <v>0</v>
      </c>
      <c r="CI41">
        <v>95602</v>
      </c>
      <c r="CJ41">
        <v>73363</v>
      </c>
      <c r="CK41">
        <v>3501</v>
      </c>
      <c r="CL41">
        <v>12419</v>
      </c>
      <c r="CM41">
        <v>1989</v>
      </c>
      <c r="CN41">
        <v>164</v>
      </c>
      <c r="CO41">
        <v>65</v>
      </c>
      <c r="CP41">
        <v>377</v>
      </c>
      <c r="CQ41">
        <v>3724</v>
      </c>
      <c r="CR41">
        <v>120530</v>
      </c>
      <c r="CS41">
        <v>88672</v>
      </c>
      <c r="CT41">
        <v>5218</v>
      </c>
      <c r="CU41">
        <v>20196</v>
      </c>
      <c r="CV41">
        <v>3666</v>
      </c>
      <c r="CW41">
        <v>2746</v>
      </c>
      <c r="CX41">
        <v>240</v>
      </c>
      <c r="CY41">
        <v>95602</v>
      </c>
      <c r="CZ41">
        <v>73363</v>
      </c>
      <c r="DA41">
        <v>3501</v>
      </c>
      <c r="DB41">
        <v>13878</v>
      </c>
      <c r="DC41">
        <v>2662</v>
      </c>
      <c r="DD41">
        <v>2055</v>
      </c>
      <c r="DE41">
        <v>165</v>
      </c>
    </row>
    <row r="42" spans="1:109" x14ac:dyDescent="0.25">
      <c r="A42">
        <v>40</v>
      </c>
      <c r="B42">
        <v>40</v>
      </c>
      <c r="C42">
        <v>53131</v>
      </c>
      <c r="D42">
        <v>16641</v>
      </c>
      <c r="E42">
        <v>35231</v>
      </c>
      <c r="F42">
        <v>61082</v>
      </c>
      <c r="G42">
        <v>18796</v>
      </c>
      <c r="H42">
        <v>41469</v>
      </c>
      <c r="I42">
        <v>45879</v>
      </c>
      <c r="J42">
        <v>15386</v>
      </c>
      <c r="K42">
        <v>30493</v>
      </c>
      <c r="L42">
        <v>46383</v>
      </c>
      <c r="M42">
        <v>18500</v>
      </c>
      <c r="N42">
        <v>27883</v>
      </c>
      <c r="O42">
        <v>46546</v>
      </c>
      <c r="P42">
        <v>15077</v>
      </c>
      <c r="Q42">
        <v>29784</v>
      </c>
      <c r="R42">
        <v>58986</v>
      </c>
      <c r="S42">
        <v>14120</v>
      </c>
      <c r="T42">
        <v>42319</v>
      </c>
      <c r="U42">
        <v>59882</v>
      </c>
      <c r="V42">
        <v>18216</v>
      </c>
      <c r="W42">
        <v>39248</v>
      </c>
      <c r="X42">
        <v>96898</v>
      </c>
      <c r="Y42">
        <v>90055</v>
      </c>
      <c r="Z42">
        <v>1150</v>
      </c>
      <c r="AA42">
        <v>3559</v>
      </c>
      <c r="AB42">
        <v>1164</v>
      </c>
      <c r="AC42">
        <v>740</v>
      </c>
      <c r="AD42">
        <v>54</v>
      </c>
      <c r="AE42">
        <v>3005</v>
      </c>
      <c r="AF42">
        <v>940</v>
      </c>
      <c r="AG42">
        <v>148</v>
      </c>
      <c r="AH42">
        <v>212</v>
      </c>
      <c r="AI42">
        <v>0</v>
      </c>
      <c r="AJ42">
        <v>124094</v>
      </c>
      <c r="AK42">
        <v>112158</v>
      </c>
      <c r="AL42">
        <v>2047</v>
      </c>
      <c r="AM42">
        <v>5289</v>
      </c>
      <c r="AN42">
        <v>3553</v>
      </c>
      <c r="AO42">
        <v>1085</v>
      </c>
      <c r="AP42">
        <v>202</v>
      </c>
      <c r="AQ42">
        <v>0</v>
      </c>
      <c r="AR42">
        <v>0</v>
      </c>
      <c r="AS42">
        <v>96872</v>
      </c>
      <c r="AT42">
        <v>90884</v>
      </c>
      <c r="AU42">
        <v>997</v>
      </c>
      <c r="AV42">
        <v>3174</v>
      </c>
      <c r="AW42">
        <v>1002</v>
      </c>
      <c r="AX42">
        <v>649</v>
      </c>
      <c r="AY42">
        <v>55</v>
      </c>
      <c r="AZ42">
        <v>2683</v>
      </c>
      <c r="BA42">
        <v>788</v>
      </c>
      <c r="BB42">
        <v>163</v>
      </c>
      <c r="BC42">
        <v>158</v>
      </c>
      <c r="BD42">
        <v>0</v>
      </c>
      <c r="BE42">
        <v>123781</v>
      </c>
      <c r="BF42">
        <v>112968</v>
      </c>
      <c r="BG42">
        <v>1932</v>
      </c>
      <c r="BH42">
        <v>4564</v>
      </c>
      <c r="BI42">
        <v>3381</v>
      </c>
      <c r="BJ42">
        <v>994</v>
      </c>
      <c r="BK42">
        <v>130</v>
      </c>
      <c r="BL42">
        <v>3218</v>
      </c>
      <c r="BM42">
        <v>2739</v>
      </c>
      <c r="BN42">
        <v>201</v>
      </c>
      <c r="BO42">
        <v>250</v>
      </c>
      <c r="BP42">
        <v>2420</v>
      </c>
      <c r="BQ42">
        <v>123649</v>
      </c>
      <c r="BR42">
        <v>115055</v>
      </c>
      <c r="BS42">
        <v>1371</v>
      </c>
      <c r="BT42">
        <v>4135</v>
      </c>
      <c r="BU42">
        <v>2259</v>
      </c>
      <c r="BV42">
        <v>939</v>
      </c>
      <c r="BW42">
        <v>57</v>
      </c>
      <c r="BX42">
        <v>0</v>
      </c>
      <c r="BY42">
        <v>0</v>
      </c>
      <c r="BZ42">
        <v>97898</v>
      </c>
      <c r="CA42">
        <v>91674</v>
      </c>
      <c r="CB42">
        <v>947</v>
      </c>
      <c r="CC42">
        <v>2865</v>
      </c>
      <c r="CD42">
        <v>1783</v>
      </c>
      <c r="CE42">
        <v>699</v>
      </c>
      <c r="CF42">
        <v>39</v>
      </c>
      <c r="CG42">
        <v>0</v>
      </c>
      <c r="CH42">
        <v>0</v>
      </c>
      <c r="CI42">
        <v>99769</v>
      </c>
      <c r="CJ42">
        <v>88619</v>
      </c>
      <c r="CK42">
        <v>1615</v>
      </c>
      <c r="CL42">
        <v>3452</v>
      </c>
      <c r="CM42">
        <v>2491</v>
      </c>
      <c r="CN42">
        <v>157</v>
      </c>
      <c r="CO42">
        <v>15</v>
      </c>
      <c r="CP42">
        <v>217</v>
      </c>
      <c r="CQ42">
        <v>3203</v>
      </c>
      <c r="CR42">
        <v>123928</v>
      </c>
      <c r="CS42">
        <v>109256</v>
      </c>
      <c r="CT42">
        <v>2245</v>
      </c>
      <c r="CU42">
        <v>5870</v>
      </c>
      <c r="CV42">
        <v>3578</v>
      </c>
      <c r="CW42">
        <v>2453</v>
      </c>
      <c r="CX42">
        <v>89</v>
      </c>
      <c r="CY42">
        <v>99769</v>
      </c>
      <c r="CZ42">
        <v>88619</v>
      </c>
      <c r="DA42">
        <v>1615</v>
      </c>
      <c r="DB42">
        <v>4180</v>
      </c>
      <c r="DC42">
        <v>3062</v>
      </c>
      <c r="DD42">
        <v>1843</v>
      </c>
      <c r="DE42">
        <v>57</v>
      </c>
    </row>
    <row r="43" spans="1:109" x14ac:dyDescent="0.25">
      <c r="A43">
        <v>41</v>
      </c>
      <c r="B43">
        <v>41</v>
      </c>
      <c r="C43">
        <v>39019</v>
      </c>
      <c r="D43">
        <v>27533</v>
      </c>
      <c r="E43">
        <v>10284</v>
      </c>
      <c r="F43">
        <v>43201</v>
      </c>
      <c r="G43">
        <v>29779</v>
      </c>
      <c r="H43">
        <v>12625</v>
      </c>
      <c r="I43">
        <v>32587</v>
      </c>
      <c r="J43">
        <v>24147</v>
      </c>
      <c r="K43">
        <v>8440</v>
      </c>
      <c r="L43">
        <v>32991</v>
      </c>
      <c r="M43">
        <v>25921</v>
      </c>
      <c r="N43">
        <v>7070</v>
      </c>
      <c r="O43">
        <v>33217</v>
      </c>
      <c r="P43">
        <v>23766</v>
      </c>
      <c r="Q43">
        <v>8202</v>
      </c>
      <c r="R43">
        <v>45288</v>
      </c>
      <c r="S43">
        <v>29079</v>
      </c>
      <c r="T43">
        <v>13653</v>
      </c>
      <c r="U43">
        <v>46790</v>
      </c>
      <c r="V43">
        <v>32519</v>
      </c>
      <c r="W43">
        <v>11860</v>
      </c>
      <c r="X43">
        <v>86294</v>
      </c>
      <c r="Y43">
        <v>48912</v>
      </c>
      <c r="Z43">
        <v>5323</v>
      </c>
      <c r="AA43">
        <v>30933</v>
      </c>
      <c r="AB43">
        <v>416</v>
      </c>
      <c r="AC43">
        <v>685</v>
      </c>
      <c r="AD43">
        <v>36</v>
      </c>
      <c r="AE43">
        <v>29920</v>
      </c>
      <c r="AF43">
        <v>319</v>
      </c>
      <c r="AG43">
        <v>140</v>
      </c>
      <c r="AH43">
        <v>127</v>
      </c>
      <c r="AI43">
        <v>0</v>
      </c>
      <c r="AJ43">
        <v>117397</v>
      </c>
      <c r="AK43">
        <v>60316</v>
      </c>
      <c r="AL43">
        <v>9857</v>
      </c>
      <c r="AM43">
        <v>46595</v>
      </c>
      <c r="AN43">
        <v>1069</v>
      </c>
      <c r="AO43">
        <v>1506</v>
      </c>
      <c r="AP43">
        <v>191</v>
      </c>
      <c r="AQ43">
        <v>0</v>
      </c>
      <c r="AR43">
        <v>0</v>
      </c>
      <c r="AS43">
        <v>86850</v>
      </c>
      <c r="AT43">
        <v>50145</v>
      </c>
      <c r="AU43">
        <v>5217</v>
      </c>
      <c r="AV43">
        <v>30314</v>
      </c>
      <c r="AW43">
        <v>467</v>
      </c>
      <c r="AX43">
        <v>655</v>
      </c>
      <c r="AY43">
        <v>34</v>
      </c>
      <c r="AZ43">
        <v>29234</v>
      </c>
      <c r="BA43">
        <v>367</v>
      </c>
      <c r="BB43">
        <v>144</v>
      </c>
      <c r="BC43">
        <v>109</v>
      </c>
      <c r="BD43">
        <v>0</v>
      </c>
      <c r="BE43">
        <v>119037</v>
      </c>
      <c r="BF43">
        <v>62006</v>
      </c>
      <c r="BG43">
        <v>9978</v>
      </c>
      <c r="BH43">
        <v>46117</v>
      </c>
      <c r="BI43">
        <v>1638</v>
      </c>
      <c r="BJ43">
        <v>1547</v>
      </c>
      <c r="BK43">
        <v>182</v>
      </c>
      <c r="BL43">
        <v>41058</v>
      </c>
      <c r="BM43">
        <v>970</v>
      </c>
      <c r="BN43">
        <v>279</v>
      </c>
      <c r="BO43">
        <v>307</v>
      </c>
      <c r="BP43">
        <v>4409</v>
      </c>
      <c r="BQ43">
        <v>125954</v>
      </c>
      <c r="BR43">
        <v>67270</v>
      </c>
      <c r="BS43">
        <v>8516</v>
      </c>
      <c r="BT43">
        <v>49423</v>
      </c>
      <c r="BU43">
        <v>996</v>
      </c>
      <c r="BV43">
        <v>1464</v>
      </c>
      <c r="BW43">
        <v>118</v>
      </c>
      <c r="BX43">
        <v>0</v>
      </c>
      <c r="BY43">
        <v>0</v>
      </c>
      <c r="BZ43">
        <v>92771</v>
      </c>
      <c r="CA43">
        <v>54152</v>
      </c>
      <c r="CB43">
        <v>4957</v>
      </c>
      <c r="CC43">
        <v>32772</v>
      </c>
      <c r="CD43">
        <v>648</v>
      </c>
      <c r="CE43">
        <v>1019</v>
      </c>
      <c r="CF43">
        <v>78</v>
      </c>
      <c r="CG43">
        <v>0</v>
      </c>
      <c r="CH43">
        <v>0</v>
      </c>
      <c r="CI43">
        <v>86741</v>
      </c>
      <c r="CJ43">
        <v>46367</v>
      </c>
      <c r="CK43">
        <v>6156</v>
      </c>
      <c r="CL43">
        <v>29504</v>
      </c>
      <c r="CM43">
        <v>504</v>
      </c>
      <c r="CN43">
        <v>252</v>
      </c>
      <c r="CO43">
        <v>23</v>
      </c>
      <c r="CP43">
        <v>374</v>
      </c>
      <c r="CQ43">
        <v>3561</v>
      </c>
      <c r="CR43">
        <v>115371</v>
      </c>
      <c r="CS43">
        <v>55801</v>
      </c>
      <c r="CT43">
        <v>10056</v>
      </c>
      <c r="CU43">
        <v>47124</v>
      </c>
      <c r="CV43">
        <v>1208</v>
      </c>
      <c r="CW43">
        <v>2864</v>
      </c>
      <c r="CX43">
        <v>131</v>
      </c>
      <c r="CY43">
        <v>86741</v>
      </c>
      <c r="CZ43">
        <v>46367</v>
      </c>
      <c r="DA43">
        <v>6156</v>
      </c>
      <c r="DB43">
        <v>31854</v>
      </c>
      <c r="DC43">
        <v>829</v>
      </c>
      <c r="DD43">
        <v>2046</v>
      </c>
      <c r="DE43">
        <v>83</v>
      </c>
    </row>
    <row r="44" spans="1:109" x14ac:dyDescent="0.25">
      <c r="A44">
        <v>42</v>
      </c>
      <c r="B44">
        <v>42</v>
      </c>
      <c r="C44">
        <v>51006</v>
      </c>
      <c r="D44">
        <v>26968</v>
      </c>
      <c r="E44">
        <v>22772</v>
      </c>
      <c r="F44">
        <v>60400</v>
      </c>
      <c r="G44">
        <v>32087</v>
      </c>
      <c r="H44">
        <v>27376</v>
      </c>
      <c r="I44">
        <v>44553</v>
      </c>
      <c r="J44">
        <v>24921</v>
      </c>
      <c r="K44">
        <v>19632</v>
      </c>
      <c r="L44">
        <v>44830</v>
      </c>
      <c r="M44">
        <v>27727</v>
      </c>
      <c r="N44">
        <v>17103</v>
      </c>
      <c r="O44">
        <v>45336</v>
      </c>
      <c r="P44">
        <v>24508</v>
      </c>
      <c r="Q44">
        <v>19370</v>
      </c>
      <c r="R44">
        <v>54860</v>
      </c>
      <c r="S44">
        <v>24238</v>
      </c>
      <c r="T44">
        <v>28443</v>
      </c>
      <c r="U44">
        <v>56018</v>
      </c>
      <c r="V44">
        <v>28520</v>
      </c>
      <c r="W44">
        <v>24640</v>
      </c>
      <c r="X44">
        <v>85591</v>
      </c>
      <c r="Y44">
        <v>66914</v>
      </c>
      <c r="Z44">
        <v>3289</v>
      </c>
      <c r="AA44">
        <v>13852</v>
      </c>
      <c r="AB44">
        <v>1058</v>
      </c>
      <c r="AC44">
        <v>458</v>
      </c>
      <c r="AD44">
        <v>4</v>
      </c>
      <c r="AE44">
        <v>13191</v>
      </c>
      <c r="AF44">
        <v>950</v>
      </c>
      <c r="AG44">
        <v>91</v>
      </c>
      <c r="AH44">
        <v>77</v>
      </c>
      <c r="AI44">
        <v>0</v>
      </c>
      <c r="AJ44">
        <v>111520</v>
      </c>
      <c r="AK44">
        <v>82865</v>
      </c>
      <c r="AL44">
        <v>5473</v>
      </c>
      <c r="AM44">
        <v>20142</v>
      </c>
      <c r="AN44">
        <v>2857</v>
      </c>
      <c r="AO44">
        <v>915</v>
      </c>
      <c r="AP44">
        <v>44</v>
      </c>
      <c r="AQ44">
        <v>0</v>
      </c>
      <c r="AR44">
        <v>0</v>
      </c>
      <c r="AS44">
        <v>84734</v>
      </c>
      <c r="AT44">
        <v>65548</v>
      </c>
      <c r="AU44">
        <v>2936</v>
      </c>
      <c r="AV44">
        <v>14261</v>
      </c>
      <c r="AW44">
        <v>1317</v>
      </c>
      <c r="AX44">
        <v>506</v>
      </c>
      <c r="AY44">
        <v>10</v>
      </c>
      <c r="AZ44">
        <v>13555</v>
      </c>
      <c r="BA44">
        <v>1174</v>
      </c>
      <c r="BB44">
        <v>179</v>
      </c>
      <c r="BC44">
        <v>167</v>
      </c>
      <c r="BD44">
        <v>0</v>
      </c>
      <c r="BE44">
        <v>110625</v>
      </c>
      <c r="BF44">
        <v>81815</v>
      </c>
      <c r="BG44">
        <v>4674</v>
      </c>
      <c r="BH44">
        <v>20712</v>
      </c>
      <c r="BI44">
        <v>3075</v>
      </c>
      <c r="BJ44">
        <v>1075</v>
      </c>
      <c r="BK44">
        <v>36</v>
      </c>
      <c r="BL44">
        <v>17942</v>
      </c>
      <c r="BM44">
        <v>2361</v>
      </c>
      <c r="BN44">
        <v>223</v>
      </c>
      <c r="BO44">
        <v>226</v>
      </c>
      <c r="BP44">
        <v>3379</v>
      </c>
      <c r="BQ44">
        <v>108941</v>
      </c>
      <c r="BR44">
        <v>82168</v>
      </c>
      <c r="BS44">
        <v>4371</v>
      </c>
      <c r="BT44">
        <v>19792</v>
      </c>
      <c r="BU44">
        <v>2488</v>
      </c>
      <c r="BV44">
        <v>874</v>
      </c>
      <c r="BW44">
        <v>95</v>
      </c>
      <c r="BX44">
        <v>0</v>
      </c>
      <c r="BY44">
        <v>0</v>
      </c>
      <c r="BZ44">
        <v>84660</v>
      </c>
      <c r="CA44">
        <v>66228</v>
      </c>
      <c r="CB44">
        <v>2673</v>
      </c>
      <c r="CC44">
        <v>13677</v>
      </c>
      <c r="CD44">
        <v>1793</v>
      </c>
      <c r="CE44">
        <v>618</v>
      </c>
      <c r="CF44">
        <v>66</v>
      </c>
      <c r="CG44">
        <v>0</v>
      </c>
      <c r="CH44">
        <v>0</v>
      </c>
      <c r="CI44">
        <v>90565</v>
      </c>
      <c r="CJ44">
        <v>66467</v>
      </c>
      <c r="CK44">
        <v>3800</v>
      </c>
      <c r="CL44">
        <v>14934</v>
      </c>
      <c r="CM44">
        <v>1721</v>
      </c>
      <c r="CN44">
        <v>144</v>
      </c>
      <c r="CO44">
        <v>16</v>
      </c>
      <c r="CP44">
        <v>305</v>
      </c>
      <c r="CQ44">
        <v>3178</v>
      </c>
      <c r="CR44">
        <v>113982</v>
      </c>
      <c r="CS44">
        <v>80359</v>
      </c>
      <c r="CT44">
        <v>5919</v>
      </c>
      <c r="CU44">
        <v>22835</v>
      </c>
      <c r="CV44">
        <v>2815</v>
      </c>
      <c r="CW44">
        <v>2165</v>
      </c>
      <c r="CX44">
        <v>111</v>
      </c>
      <c r="CY44">
        <v>90565</v>
      </c>
      <c r="CZ44">
        <v>66467</v>
      </c>
      <c r="DA44">
        <v>3800</v>
      </c>
      <c r="DB44">
        <v>16390</v>
      </c>
      <c r="DC44">
        <v>2131</v>
      </c>
      <c r="DD44">
        <v>1618</v>
      </c>
      <c r="DE44">
        <v>67</v>
      </c>
    </row>
    <row r="45" spans="1:109" x14ac:dyDescent="0.25">
      <c r="A45">
        <v>43</v>
      </c>
      <c r="B45">
        <v>43</v>
      </c>
      <c r="C45">
        <v>51172</v>
      </c>
      <c r="D45">
        <v>27744</v>
      </c>
      <c r="E45">
        <v>22216</v>
      </c>
      <c r="F45">
        <v>59179</v>
      </c>
      <c r="G45">
        <v>32824</v>
      </c>
      <c r="H45">
        <v>25383</v>
      </c>
      <c r="I45">
        <v>44993</v>
      </c>
      <c r="J45">
        <v>25859</v>
      </c>
      <c r="K45">
        <v>19134</v>
      </c>
      <c r="L45">
        <v>45349</v>
      </c>
      <c r="M45">
        <v>28616</v>
      </c>
      <c r="N45">
        <v>16733</v>
      </c>
      <c r="O45">
        <v>45842</v>
      </c>
      <c r="P45">
        <v>25509</v>
      </c>
      <c r="Q45">
        <v>18909</v>
      </c>
      <c r="R45">
        <v>55351</v>
      </c>
      <c r="S45">
        <v>24280</v>
      </c>
      <c r="T45">
        <v>28882</v>
      </c>
      <c r="U45">
        <v>56474</v>
      </c>
      <c r="V45">
        <v>29291</v>
      </c>
      <c r="W45">
        <v>24125</v>
      </c>
      <c r="X45">
        <v>85225</v>
      </c>
      <c r="Y45">
        <v>68801</v>
      </c>
      <c r="Z45">
        <v>3264</v>
      </c>
      <c r="AA45">
        <v>10725</v>
      </c>
      <c r="AB45">
        <v>1833</v>
      </c>
      <c r="AC45">
        <v>505</v>
      </c>
      <c r="AD45">
        <v>38</v>
      </c>
      <c r="AE45">
        <v>9739</v>
      </c>
      <c r="AF45">
        <v>1534</v>
      </c>
      <c r="AG45">
        <v>117</v>
      </c>
      <c r="AH45">
        <v>135</v>
      </c>
      <c r="AI45">
        <v>0</v>
      </c>
      <c r="AJ45">
        <v>111520</v>
      </c>
      <c r="AK45">
        <v>86198</v>
      </c>
      <c r="AL45">
        <v>5101</v>
      </c>
      <c r="AM45">
        <v>15309</v>
      </c>
      <c r="AN45">
        <v>4331</v>
      </c>
      <c r="AO45">
        <v>992</v>
      </c>
      <c r="AP45">
        <v>151</v>
      </c>
      <c r="AQ45">
        <v>0</v>
      </c>
      <c r="AR45">
        <v>0</v>
      </c>
      <c r="AS45">
        <v>85775</v>
      </c>
      <c r="AT45">
        <v>70040</v>
      </c>
      <c r="AU45">
        <v>2926</v>
      </c>
      <c r="AV45">
        <v>10564</v>
      </c>
      <c r="AW45">
        <v>1718</v>
      </c>
      <c r="AX45">
        <v>473</v>
      </c>
      <c r="AY45">
        <v>49</v>
      </c>
      <c r="AZ45">
        <v>9626</v>
      </c>
      <c r="BA45">
        <v>1454</v>
      </c>
      <c r="BB45">
        <v>101</v>
      </c>
      <c r="BC45">
        <v>110</v>
      </c>
      <c r="BD45">
        <v>0</v>
      </c>
      <c r="BE45">
        <v>111379</v>
      </c>
      <c r="BF45">
        <v>87354</v>
      </c>
      <c r="BG45">
        <v>4707</v>
      </c>
      <c r="BH45">
        <v>14978</v>
      </c>
      <c r="BI45">
        <v>4031</v>
      </c>
      <c r="BJ45">
        <v>866</v>
      </c>
      <c r="BK45">
        <v>122</v>
      </c>
      <c r="BL45">
        <v>12395</v>
      </c>
      <c r="BM45">
        <v>3088</v>
      </c>
      <c r="BN45">
        <v>97</v>
      </c>
      <c r="BO45">
        <v>423</v>
      </c>
      <c r="BP45">
        <v>3273</v>
      </c>
      <c r="BQ45">
        <v>111561</v>
      </c>
      <c r="BR45">
        <v>91355</v>
      </c>
      <c r="BS45">
        <v>3493</v>
      </c>
      <c r="BT45">
        <v>12183</v>
      </c>
      <c r="BU45">
        <v>4220</v>
      </c>
      <c r="BV45">
        <v>740</v>
      </c>
      <c r="BW45">
        <v>98</v>
      </c>
      <c r="BX45">
        <v>0</v>
      </c>
      <c r="BY45">
        <v>0</v>
      </c>
      <c r="BZ45">
        <v>87533</v>
      </c>
      <c r="CA45">
        <v>72887</v>
      </c>
      <c r="CB45">
        <v>2164</v>
      </c>
      <c r="CC45">
        <v>9026</v>
      </c>
      <c r="CD45">
        <v>3134</v>
      </c>
      <c r="CE45">
        <v>552</v>
      </c>
      <c r="CF45">
        <v>71</v>
      </c>
      <c r="CG45">
        <v>0</v>
      </c>
      <c r="CH45">
        <v>0</v>
      </c>
      <c r="CI45">
        <v>89812</v>
      </c>
      <c r="CJ45">
        <v>70386</v>
      </c>
      <c r="CK45">
        <v>3679</v>
      </c>
      <c r="CL45">
        <v>9419</v>
      </c>
      <c r="CM45">
        <v>2914</v>
      </c>
      <c r="CN45">
        <v>139</v>
      </c>
      <c r="CO45">
        <v>46</v>
      </c>
      <c r="CP45">
        <v>309</v>
      </c>
      <c r="CQ45">
        <v>2920</v>
      </c>
      <c r="CR45">
        <v>113349</v>
      </c>
      <c r="CS45">
        <v>86660</v>
      </c>
      <c r="CT45">
        <v>5596</v>
      </c>
      <c r="CU45">
        <v>14440</v>
      </c>
      <c r="CV45">
        <v>4621</v>
      </c>
      <c r="CW45">
        <v>1989</v>
      </c>
      <c r="CX45">
        <v>94</v>
      </c>
      <c r="CY45">
        <v>89812</v>
      </c>
      <c r="CZ45">
        <v>70386</v>
      </c>
      <c r="DA45">
        <v>3679</v>
      </c>
      <c r="DB45">
        <v>10578</v>
      </c>
      <c r="DC45">
        <v>3487</v>
      </c>
      <c r="DD45">
        <v>1449</v>
      </c>
      <c r="DE45">
        <v>73</v>
      </c>
    </row>
    <row r="46" spans="1:109" x14ac:dyDescent="0.25">
      <c r="A46">
        <v>44</v>
      </c>
      <c r="B46">
        <v>44</v>
      </c>
      <c r="C46">
        <v>43624</v>
      </c>
      <c r="D46">
        <v>23270</v>
      </c>
      <c r="E46">
        <v>19016</v>
      </c>
      <c r="F46">
        <v>51022</v>
      </c>
      <c r="G46">
        <v>26187</v>
      </c>
      <c r="H46">
        <v>23903</v>
      </c>
      <c r="I46">
        <v>36930</v>
      </c>
      <c r="J46">
        <v>21184</v>
      </c>
      <c r="K46">
        <v>15746</v>
      </c>
      <c r="L46">
        <v>37272</v>
      </c>
      <c r="M46">
        <v>23786</v>
      </c>
      <c r="N46">
        <v>13486</v>
      </c>
      <c r="O46">
        <v>37579</v>
      </c>
      <c r="P46">
        <v>20833</v>
      </c>
      <c r="Q46">
        <v>15200</v>
      </c>
      <c r="R46">
        <v>48960</v>
      </c>
      <c r="S46">
        <v>22227</v>
      </c>
      <c r="T46">
        <v>24077</v>
      </c>
      <c r="U46">
        <v>50176</v>
      </c>
      <c r="V46">
        <v>25592</v>
      </c>
      <c r="W46">
        <v>21638</v>
      </c>
      <c r="X46">
        <v>87420</v>
      </c>
      <c r="Y46">
        <v>71536</v>
      </c>
      <c r="Z46">
        <v>6900</v>
      </c>
      <c r="AA46">
        <v>7552</v>
      </c>
      <c r="AB46">
        <v>597</v>
      </c>
      <c r="AC46">
        <v>708</v>
      </c>
      <c r="AD46">
        <v>44</v>
      </c>
      <c r="AE46">
        <v>6670</v>
      </c>
      <c r="AF46">
        <v>419</v>
      </c>
      <c r="AG46">
        <v>318</v>
      </c>
      <c r="AH46">
        <v>147</v>
      </c>
      <c r="AI46">
        <v>0</v>
      </c>
      <c r="AJ46">
        <v>116062</v>
      </c>
      <c r="AK46">
        <v>89100</v>
      </c>
      <c r="AL46">
        <v>11985</v>
      </c>
      <c r="AM46">
        <v>13274</v>
      </c>
      <c r="AN46">
        <v>1834</v>
      </c>
      <c r="AO46">
        <v>1361</v>
      </c>
      <c r="AP46">
        <v>167</v>
      </c>
      <c r="AQ46">
        <v>0</v>
      </c>
      <c r="AR46">
        <v>0</v>
      </c>
      <c r="AS46">
        <v>87876</v>
      </c>
      <c r="AT46">
        <v>71780</v>
      </c>
      <c r="AU46">
        <v>7222</v>
      </c>
      <c r="AV46">
        <v>7415</v>
      </c>
      <c r="AW46">
        <v>607</v>
      </c>
      <c r="AX46">
        <v>767</v>
      </c>
      <c r="AY46">
        <v>33</v>
      </c>
      <c r="AZ46">
        <v>6502</v>
      </c>
      <c r="BA46">
        <v>430</v>
      </c>
      <c r="BB46">
        <v>288</v>
      </c>
      <c r="BC46">
        <v>144</v>
      </c>
      <c r="BD46">
        <v>0</v>
      </c>
      <c r="BE46">
        <v>116738</v>
      </c>
      <c r="BF46">
        <v>89539</v>
      </c>
      <c r="BG46">
        <v>12606</v>
      </c>
      <c r="BH46">
        <v>13039</v>
      </c>
      <c r="BI46">
        <v>1708</v>
      </c>
      <c r="BJ46">
        <v>1381</v>
      </c>
      <c r="BK46">
        <v>108</v>
      </c>
      <c r="BL46">
        <v>9682</v>
      </c>
      <c r="BM46">
        <v>1001</v>
      </c>
      <c r="BN46">
        <v>315</v>
      </c>
      <c r="BO46">
        <v>227</v>
      </c>
      <c r="BP46">
        <v>3328</v>
      </c>
      <c r="BQ46">
        <v>120434</v>
      </c>
      <c r="BR46">
        <v>95871</v>
      </c>
      <c r="BS46">
        <v>11943</v>
      </c>
      <c r="BT46">
        <v>11173</v>
      </c>
      <c r="BU46">
        <v>1317</v>
      </c>
      <c r="BV46">
        <v>1360</v>
      </c>
      <c r="BW46">
        <v>86</v>
      </c>
      <c r="BX46">
        <v>0</v>
      </c>
      <c r="BY46">
        <v>0</v>
      </c>
      <c r="BZ46">
        <v>90041</v>
      </c>
      <c r="CA46">
        <v>75578</v>
      </c>
      <c r="CB46">
        <v>6850</v>
      </c>
      <c r="CC46">
        <v>6214</v>
      </c>
      <c r="CD46">
        <v>909</v>
      </c>
      <c r="CE46">
        <v>932</v>
      </c>
      <c r="CF46">
        <v>48</v>
      </c>
      <c r="CG46">
        <v>0</v>
      </c>
      <c r="CH46">
        <v>0</v>
      </c>
      <c r="CI46">
        <v>87405</v>
      </c>
      <c r="CJ46">
        <v>68142</v>
      </c>
      <c r="CK46">
        <v>7755</v>
      </c>
      <c r="CL46">
        <v>7063</v>
      </c>
      <c r="CM46">
        <v>786</v>
      </c>
      <c r="CN46">
        <v>167</v>
      </c>
      <c r="CO46">
        <v>11</v>
      </c>
      <c r="CP46">
        <v>299</v>
      </c>
      <c r="CQ46">
        <v>3182</v>
      </c>
      <c r="CR46">
        <v>113495</v>
      </c>
      <c r="CS46">
        <v>83504</v>
      </c>
      <c r="CT46">
        <v>12342</v>
      </c>
      <c r="CU46">
        <v>14049</v>
      </c>
      <c r="CV46">
        <v>1523</v>
      </c>
      <c r="CW46">
        <v>2772</v>
      </c>
      <c r="CX46">
        <v>72</v>
      </c>
      <c r="CY46">
        <v>87405</v>
      </c>
      <c r="CZ46">
        <v>68142</v>
      </c>
      <c r="DA46">
        <v>7755</v>
      </c>
      <c r="DB46">
        <v>8429</v>
      </c>
      <c r="DC46">
        <v>1110</v>
      </c>
      <c r="DD46">
        <v>2026</v>
      </c>
      <c r="DE46">
        <v>44</v>
      </c>
    </row>
    <row r="47" spans="1:109" x14ac:dyDescent="0.25">
      <c r="A47">
        <v>45</v>
      </c>
      <c r="B47">
        <v>45</v>
      </c>
      <c r="C47">
        <v>42883</v>
      </c>
      <c r="D47">
        <v>15433</v>
      </c>
      <c r="E47">
        <v>26411</v>
      </c>
      <c r="F47">
        <v>51602</v>
      </c>
      <c r="G47">
        <v>19570</v>
      </c>
      <c r="H47">
        <v>31225</v>
      </c>
      <c r="I47">
        <v>36031</v>
      </c>
      <c r="J47">
        <v>13867</v>
      </c>
      <c r="K47">
        <v>22164</v>
      </c>
      <c r="L47">
        <v>37122</v>
      </c>
      <c r="M47">
        <v>15617</v>
      </c>
      <c r="N47">
        <v>21505</v>
      </c>
      <c r="O47">
        <v>37069</v>
      </c>
      <c r="P47">
        <v>13611</v>
      </c>
      <c r="Q47">
        <v>22313</v>
      </c>
      <c r="R47">
        <v>47144</v>
      </c>
      <c r="S47">
        <v>13262</v>
      </c>
      <c r="T47">
        <v>31817</v>
      </c>
      <c r="U47">
        <v>48326</v>
      </c>
      <c r="V47">
        <v>16707</v>
      </c>
      <c r="W47">
        <v>29459</v>
      </c>
      <c r="X47">
        <v>83476</v>
      </c>
      <c r="Y47">
        <v>71235</v>
      </c>
      <c r="Z47">
        <v>2185</v>
      </c>
      <c r="AA47">
        <v>8411</v>
      </c>
      <c r="AB47">
        <v>964</v>
      </c>
      <c r="AC47">
        <v>548</v>
      </c>
      <c r="AD47">
        <v>108</v>
      </c>
      <c r="AE47">
        <v>7720</v>
      </c>
      <c r="AF47">
        <v>869</v>
      </c>
      <c r="AG47">
        <v>80</v>
      </c>
      <c r="AH47">
        <v>120</v>
      </c>
      <c r="AI47">
        <v>0</v>
      </c>
      <c r="AJ47">
        <v>114895</v>
      </c>
      <c r="AK47">
        <v>89681</v>
      </c>
      <c r="AL47">
        <v>7429</v>
      </c>
      <c r="AM47">
        <v>14827</v>
      </c>
      <c r="AN47">
        <v>2151</v>
      </c>
      <c r="AO47">
        <v>1417</v>
      </c>
      <c r="AP47">
        <v>349</v>
      </c>
      <c r="AQ47">
        <v>0</v>
      </c>
      <c r="AR47">
        <v>0</v>
      </c>
      <c r="AS47">
        <v>84003</v>
      </c>
      <c r="AT47">
        <v>71377</v>
      </c>
      <c r="AU47">
        <v>2439</v>
      </c>
      <c r="AV47">
        <v>8600</v>
      </c>
      <c r="AW47">
        <v>968</v>
      </c>
      <c r="AX47">
        <v>507</v>
      </c>
      <c r="AY47">
        <v>111</v>
      </c>
      <c r="AZ47">
        <v>7864</v>
      </c>
      <c r="BA47">
        <v>864</v>
      </c>
      <c r="BB47">
        <v>54</v>
      </c>
      <c r="BC47">
        <v>114</v>
      </c>
      <c r="BD47">
        <v>0</v>
      </c>
      <c r="BE47">
        <v>114959</v>
      </c>
      <c r="BF47">
        <v>90148</v>
      </c>
      <c r="BG47">
        <v>7345</v>
      </c>
      <c r="BH47">
        <v>14584</v>
      </c>
      <c r="BI47">
        <v>2331</v>
      </c>
      <c r="BJ47">
        <v>1250</v>
      </c>
      <c r="BK47">
        <v>337</v>
      </c>
      <c r="BL47">
        <v>11854</v>
      </c>
      <c r="BM47">
        <v>1990</v>
      </c>
      <c r="BN47">
        <v>55</v>
      </c>
      <c r="BO47">
        <v>221</v>
      </c>
      <c r="BP47">
        <v>3091</v>
      </c>
      <c r="BQ47">
        <v>114489</v>
      </c>
      <c r="BR47">
        <v>93287</v>
      </c>
      <c r="BS47">
        <v>6407</v>
      </c>
      <c r="BT47">
        <v>12403</v>
      </c>
      <c r="BU47">
        <v>1885</v>
      </c>
      <c r="BV47">
        <v>882</v>
      </c>
      <c r="BW47">
        <v>158</v>
      </c>
      <c r="BX47">
        <v>0</v>
      </c>
      <c r="BY47">
        <v>0</v>
      </c>
      <c r="BZ47">
        <v>86585</v>
      </c>
      <c r="CA47">
        <v>73004</v>
      </c>
      <c r="CB47">
        <v>3780</v>
      </c>
      <c r="CC47">
        <v>8070</v>
      </c>
      <c r="CD47">
        <v>1322</v>
      </c>
      <c r="CE47">
        <v>638</v>
      </c>
      <c r="CF47">
        <v>84</v>
      </c>
      <c r="CG47">
        <v>0</v>
      </c>
      <c r="CH47">
        <v>0</v>
      </c>
      <c r="CI47">
        <v>90841</v>
      </c>
      <c r="CJ47">
        <v>68086</v>
      </c>
      <c r="CK47">
        <v>6192</v>
      </c>
      <c r="CL47">
        <v>10193</v>
      </c>
      <c r="CM47">
        <v>2421</v>
      </c>
      <c r="CN47">
        <v>204</v>
      </c>
      <c r="CO47">
        <v>207</v>
      </c>
      <c r="CP47">
        <v>277</v>
      </c>
      <c r="CQ47">
        <v>3261</v>
      </c>
      <c r="CR47">
        <v>118213</v>
      </c>
      <c r="CS47">
        <v>84280</v>
      </c>
      <c r="CT47">
        <v>10064</v>
      </c>
      <c r="CU47">
        <v>17067</v>
      </c>
      <c r="CV47">
        <v>3907</v>
      </c>
      <c r="CW47">
        <v>3151</v>
      </c>
      <c r="CX47">
        <v>432</v>
      </c>
      <c r="CY47">
        <v>90841</v>
      </c>
      <c r="CZ47">
        <v>68086</v>
      </c>
      <c r="DA47">
        <v>6192</v>
      </c>
      <c r="DB47">
        <v>11509</v>
      </c>
      <c r="DC47">
        <v>2781</v>
      </c>
      <c r="DD47">
        <v>2307</v>
      </c>
      <c r="DE47">
        <v>280</v>
      </c>
    </row>
    <row r="48" spans="1:109" x14ac:dyDescent="0.25">
      <c r="A48">
        <v>46</v>
      </c>
      <c r="B48">
        <v>46</v>
      </c>
      <c r="C48">
        <v>56824</v>
      </c>
      <c r="D48">
        <v>20420</v>
      </c>
      <c r="E48">
        <v>35191</v>
      </c>
      <c r="F48">
        <v>68923</v>
      </c>
      <c r="G48">
        <v>28016</v>
      </c>
      <c r="H48">
        <v>39904</v>
      </c>
      <c r="I48">
        <v>49368</v>
      </c>
      <c r="J48">
        <v>18693</v>
      </c>
      <c r="K48">
        <v>30675</v>
      </c>
      <c r="L48">
        <v>50587</v>
      </c>
      <c r="M48">
        <v>20935</v>
      </c>
      <c r="N48">
        <v>29652</v>
      </c>
      <c r="O48">
        <v>50550</v>
      </c>
      <c r="P48">
        <v>18550</v>
      </c>
      <c r="Q48">
        <v>30714</v>
      </c>
      <c r="R48">
        <v>60433</v>
      </c>
      <c r="S48">
        <v>15275</v>
      </c>
      <c r="T48">
        <v>43074</v>
      </c>
      <c r="U48">
        <v>61114</v>
      </c>
      <c r="V48">
        <v>21045</v>
      </c>
      <c r="W48">
        <v>37206</v>
      </c>
      <c r="X48">
        <v>81458</v>
      </c>
      <c r="Y48">
        <v>67753</v>
      </c>
      <c r="Z48">
        <v>1791</v>
      </c>
      <c r="AA48">
        <v>7149</v>
      </c>
      <c r="AB48">
        <v>4090</v>
      </c>
      <c r="AC48">
        <v>453</v>
      </c>
      <c r="AD48">
        <v>4</v>
      </c>
      <c r="AE48">
        <v>6565</v>
      </c>
      <c r="AF48">
        <v>3769</v>
      </c>
      <c r="AG48">
        <v>165</v>
      </c>
      <c r="AH48">
        <v>319</v>
      </c>
      <c r="AI48">
        <v>0</v>
      </c>
      <c r="AJ48">
        <v>116582</v>
      </c>
      <c r="AK48">
        <v>90982</v>
      </c>
      <c r="AL48">
        <v>5791</v>
      </c>
      <c r="AM48">
        <v>11003</v>
      </c>
      <c r="AN48">
        <v>8571</v>
      </c>
      <c r="AO48">
        <v>903</v>
      </c>
      <c r="AP48">
        <v>60</v>
      </c>
      <c r="AQ48">
        <v>0</v>
      </c>
      <c r="AR48">
        <v>0</v>
      </c>
      <c r="AS48">
        <v>80190</v>
      </c>
      <c r="AT48">
        <v>67324</v>
      </c>
      <c r="AU48">
        <v>1787</v>
      </c>
      <c r="AV48">
        <v>6428</v>
      </c>
      <c r="AW48">
        <v>4060</v>
      </c>
      <c r="AX48">
        <v>349</v>
      </c>
      <c r="AY48">
        <v>8</v>
      </c>
      <c r="AZ48">
        <v>5898</v>
      </c>
      <c r="BA48">
        <v>3708</v>
      </c>
      <c r="BB48">
        <v>120</v>
      </c>
      <c r="BC48">
        <v>265</v>
      </c>
      <c r="BD48">
        <v>0</v>
      </c>
      <c r="BE48">
        <v>115303</v>
      </c>
      <c r="BF48">
        <v>91282</v>
      </c>
      <c r="BG48">
        <v>5214</v>
      </c>
      <c r="BH48">
        <v>10206</v>
      </c>
      <c r="BI48">
        <v>8443</v>
      </c>
      <c r="BJ48">
        <v>753</v>
      </c>
      <c r="BK48">
        <v>47</v>
      </c>
      <c r="BL48">
        <v>8715</v>
      </c>
      <c r="BM48">
        <v>6680</v>
      </c>
      <c r="BN48">
        <v>260</v>
      </c>
      <c r="BO48">
        <v>71</v>
      </c>
      <c r="BP48">
        <v>3073</v>
      </c>
      <c r="BQ48">
        <v>109879</v>
      </c>
      <c r="BR48">
        <v>89858</v>
      </c>
      <c r="BS48">
        <v>4852</v>
      </c>
      <c r="BT48">
        <v>8632</v>
      </c>
      <c r="BU48">
        <v>6158</v>
      </c>
      <c r="BV48">
        <v>595</v>
      </c>
      <c r="BW48">
        <v>211</v>
      </c>
      <c r="BX48">
        <v>0</v>
      </c>
      <c r="BY48">
        <v>0</v>
      </c>
      <c r="BZ48">
        <v>77562</v>
      </c>
      <c r="CA48">
        <v>65131</v>
      </c>
      <c r="CB48">
        <v>2994</v>
      </c>
      <c r="CC48">
        <v>5063</v>
      </c>
      <c r="CD48">
        <v>4107</v>
      </c>
      <c r="CE48">
        <v>395</v>
      </c>
      <c r="CF48">
        <v>119</v>
      </c>
      <c r="CG48">
        <v>0</v>
      </c>
      <c r="CH48">
        <v>0</v>
      </c>
      <c r="CI48">
        <v>90870</v>
      </c>
      <c r="CJ48">
        <v>69340</v>
      </c>
      <c r="CK48">
        <v>4706</v>
      </c>
      <c r="CL48">
        <v>6843</v>
      </c>
      <c r="CM48">
        <v>6559</v>
      </c>
      <c r="CN48">
        <v>84</v>
      </c>
      <c r="CO48">
        <v>56</v>
      </c>
      <c r="CP48">
        <v>318</v>
      </c>
      <c r="CQ48">
        <v>2964</v>
      </c>
      <c r="CR48">
        <v>123449</v>
      </c>
      <c r="CS48">
        <v>90504</v>
      </c>
      <c r="CT48">
        <v>7974</v>
      </c>
      <c r="CU48">
        <v>12158</v>
      </c>
      <c r="CV48">
        <v>10361</v>
      </c>
      <c r="CW48">
        <v>2399</v>
      </c>
      <c r="CX48">
        <v>172</v>
      </c>
      <c r="CY48">
        <v>90870</v>
      </c>
      <c r="CZ48">
        <v>69340</v>
      </c>
      <c r="DA48">
        <v>4706</v>
      </c>
      <c r="DB48">
        <v>7708</v>
      </c>
      <c r="DC48">
        <v>7262</v>
      </c>
      <c r="DD48">
        <v>1670</v>
      </c>
      <c r="DE48">
        <v>102</v>
      </c>
    </row>
    <row r="49" spans="1:109" x14ac:dyDescent="0.25">
      <c r="A49">
        <v>47</v>
      </c>
      <c r="B49">
        <v>47</v>
      </c>
      <c r="C49">
        <v>46903</v>
      </c>
      <c r="D49">
        <v>13965</v>
      </c>
      <c r="E49">
        <v>31906</v>
      </c>
      <c r="F49">
        <v>57156</v>
      </c>
      <c r="G49">
        <v>17093</v>
      </c>
      <c r="H49">
        <v>39316</v>
      </c>
      <c r="I49">
        <v>39177</v>
      </c>
      <c r="J49">
        <v>12677</v>
      </c>
      <c r="K49">
        <v>26500</v>
      </c>
      <c r="L49">
        <v>40349</v>
      </c>
      <c r="M49">
        <v>14375</v>
      </c>
      <c r="N49">
        <v>25974</v>
      </c>
      <c r="O49">
        <v>40273</v>
      </c>
      <c r="P49">
        <v>12432</v>
      </c>
      <c r="Q49">
        <v>26630</v>
      </c>
      <c r="R49">
        <v>51618</v>
      </c>
      <c r="S49">
        <v>12245</v>
      </c>
      <c r="T49">
        <v>37108</v>
      </c>
      <c r="U49">
        <v>52886</v>
      </c>
      <c r="V49">
        <v>15100</v>
      </c>
      <c r="W49">
        <v>35805</v>
      </c>
      <c r="X49">
        <v>89745</v>
      </c>
      <c r="Y49">
        <v>80799</v>
      </c>
      <c r="Z49">
        <v>1200</v>
      </c>
      <c r="AA49">
        <v>6059</v>
      </c>
      <c r="AB49">
        <v>1045</v>
      </c>
      <c r="AC49">
        <v>565</v>
      </c>
      <c r="AD49">
        <v>46</v>
      </c>
      <c r="AE49">
        <v>5719</v>
      </c>
      <c r="AF49">
        <v>893</v>
      </c>
      <c r="AG49">
        <v>42</v>
      </c>
      <c r="AH49">
        <v>58</v>
      </c>
      <c r="AI49">
        <v>0</v>
      </c>
      <c r="AJ49">
        <v>119764</v>
      </c>
      <c r="AK49">
        <v>103206</v>
      </c>
      <c r="AL49">
        <v>3722</v>
      </c>
      <c r="AM49">
        <v>10052</v>
      </c>
      <c r="AN49">
        <v>2143</v>
      </c>
      <c r="AO49">
        <v>877</v>
      </c>
      <c r="AP49">
        <v>123</v>
      </c>
      <c r="AQ49">
        <v>0</v>
      </c>
      <c r="AR49">
        <v>0</v>
      </c>
      <c r="AS49">
        <v>89529</v>
      </c>
      <c r="AT49">
        <v>80415</v>
      </c>
      <c r="AU49">
        <v>1479</v>
      </c>
      <c r="AV49">
        <v>6244</v>
      </c>
      <c r="AW49">
        <v>725</v>
      </c>
      <c r="AX49">
        <v>554</v>
      </c>
      <c r="AY49">
        <v>46</v>
      </c>
      <c r="AZ49">
        <v>5877</v>
      </c>
      <c r="BA49">
        <v>578</v>
      </c>
      <c r="BB49">
        <v>76</v>
      </c>
      <c r="BC49">
        <v>68</v>
      </c>
      <c r="BD49">
        <v>0</v>
      </c>
      <c r="BE49">
        <v>119602</v>
      </c>
      <c r="BF49">
        <v>102973</v>
      </c>
      <c r="BG49">
        <v>4128</v>
      </c>
      <c r="BH49">
        <v>10483</v>
      </c>
      <c r="BI49">
        <v>1449</v>
      </c>
      <c r="BJ49">
        <v>939</v>
      </c>
      <c r="BK49">
        <v>80</v>
      </c>
      <c r="BL49">
        <v>8198</v>
      </c>
      <c r="BM49">
        <v>1092</v>
      </c>
      <c r="BN49">
        <v>102</v>
      </c>
      <c r="BO49">
        <v>188</v>
      </c>
      <c r="BP49">
        <v>2867</v>
      </c>
      <c r="BQ49">
        <v>116551</v>
      </c>
      <c r="BR49">
        <v>103066</v>
      </c>
      <c r="BS49">
        <v>2880</v>
      </c>
      <c r="BT49">
        <v>8916</v>
      </c>
      <c r="BU49">
        <v>1112</v>
      </c>
      <c r="BV49">
        <v>796</v>
      </c>
      <c r="BW49">
        <v>121</v>
      </c>
      <c r="BX49">
        <v>0</v>
      </c>
      <c r="BY49">
        <v>0</v>
      </c>
      <c r="BZ49">
        <v>86954</v>
      </c>
      <c r="CA49">
        <v>78778</v>
      </c>
      <c r="CB49">
        <v>1581</v>
      </c>
      <c r="CC49">
        <v>5424</v>
      </c>
      <c r="CD49">
        <v>711</v>
      </c>
      <c r="CE49">
        <v>580</v>
      </c>
      <c r="CF49">
        <v>61</v>
      </c>
      <c r="CG49">
        <v>0</v>
      </c>
      <c r="CH49">
        <v>0</v>
      </c>
      <c r="CI49">
        <v>91490</v>
      </c>
      <c r="CJ49">
        <v>76527</v>
      </c>
      <c r="CK49">
        <v>3759</v>
      </c>
      <c r="CL49">
        <v>6235</v>
      </c>
      <c r="CM49">
        <v>1212</v>
      </c>
      <c r="CN49">
        <v>168</v>
      </c>
      <c r="CO49">
        <v>52</v>
      </c>
      <c r="CP49">
        <v>282</v>
      </c>
      <c r="CQ49">
        <v>3255</v>
      </c>
      <c r="CR49">
        <v>119703</v>
      </c>
      <c r="CS49">
        <v>96465</v>
      </c>
      <c r="CT49">
        <v>6251</v>
      </c>
      <c r="CU49">
        <v>11688</v>
      </c>
      <c r="CV49">
        <v>2191</v>
      </c>
      <c r="CW49">
        <v>2958</v>
      </c>
      <c r="CX49">
        <v>173</v>
      </c>
      <c r="CY49">
        <v>91490</v>
      </c>
      <c r="CZ49">
        <v>76527</v>
      </c>
      <c r="DA49">
        <v>3759</v>
      </c>
      <c r="DB49">
        <v>7278</v>
      </c>
      <c r="DC49">
        <v>1505</v>
      </c>
      <c r="DD49">
        <v>2172</v>
      </c>
      <c r="DE49">
        <v>117</v>
      </c>
    </row>
    <row r="50" spans="1:109" x14ac:dyDescent="0.25">
      <c r="A50">
        <v>48</v>
      </c>
      <c r="B50">
        <v>48</v>
      </c>
      <c r="C50">
        <v>43417</v>
      </c>
      <c r="D50">
        <v>22605</v>
      </c>
      <c r="E50">
        <v>19430</v>
      </c>
      <c r="F50">
        <v>51348</v>
      </c>
      <c r="G50">
        <v>25381</v>
      </c>
      <c r="H50">
        <v>25053</v>
      </c>
      <c r="I50">
        <v>36741</v>
      </c>
      <c r="J50">
        <v>20706</v>
      </c>
      <c r="K50">
        <v>16035</v>
      </c>
      <c r="L50">
        <v>37178</v>
      </c>
      <c r="M50">
        <v>22500</v>
      </c>
      <c r="N50">
        <v>14678</v>
      </c>
      <c r="O50">
        <v>37320</v>
      </c>
      <c r="P50">
        <v>20226</v>
      </c>
      <c r="Q50">
        <v>15648</v>
      </c>
      <c r="R50">
        <v>48551</v>
      </c>
      <c r="S50">
        <v>22086</v>
      </c>
      <c r="T50">
        <v>23178</v>
      </c>
      <c r="U50">
        <v>49212</v>
      </c>
      <c r="V50">
        <v>24753</v>
      </c>
      <c r="W50">
        <v>22043</v>
      </c>
      <c r="X50">
        <v>95320</v>
      </c>
      <c r="Y50">
        <v>76457</v>
      </c>
      <c r="Z50">
        <v>1475</v>
      </c>
      <c r="AA50">
        <v>15768</v>
      </c>
      <c r="AB50">
        <v>428</v>
      </c>
      <c r="AC50">
        <v>956</v>
      </c>
      <c r="AD50">
        <v>10</v>
      </c>
      <c r="AE50">
        <v>14285</v>
      </c>
      <c r="AF50">
        <v>324</v>
      </c>
      <c r="AG50">
        <v>177</v>
      </c>
      <c r="AH50">
        <v>348</v>
      </c>
      <c r="AI50">
        <v>0</v>
      </c>
      <c r="AJ50">
        <v>125178</v>
      </c>
      <c r="AK50">
        <v>94144</v>
      </c>
      <c r="AL50">
        <v>4082</v>
      </c>
      <c r="AM50">
        <v>25075</v>
      </c>
      <c r="AN50">
        <v>791</v>
      </c>
      <c r="AO50">
        <v>1790</v>
      </c>
      <c r="AP50">
        <v>12</v>
      </c>
      <c r="AQ50">
        <v>0</v>
      </c>
      <c r="AR50">
        <v>0</v>
      </c>
      <c r="AS50">
        <v>95446</v>
      </c>
      <c r="AT50">
        <v>76936</v>
      </c>
      <c r="AU50">
        <v>1388</v>
      </c>
      <c r="AV50">
        <v>15671</v>
      </c>
      <c r="AW50">
        <v>421</v>
      </c>
      <c r="AX50">
        <v>812</v>
      </c>
      <c r="AY50">
        <v>15</v>
      </c>
      <c r="AZ50">
        <v>14317</v>
      </c>
      <c r="BA50">
        <v>336</v>
      </c>
      <c r="BB50">
        <v>212</v>
      </c>
      <c r="BC50">
        <v>274</v>
      </c>
      <c r="BD50">
        <v>0</v>
      </c>
      <c r="BE50">
        <v>125680</v>
      </c>
      <c r="BF50">
        <v>94870</v>
      </c>
      <c r="BG50">
        <v>3911</v>
      </c>
      <c r="BH50">
        <v>24896</v>
      </c>
      <c r="BI50">
        <v>863</v>
      </c>
      <c r="BJ50">
        <v>1534</v>
      </c>
      <c r="BK50">
        <v>29</v>
      </c>
      <c r="BL50">
        <v>19987</v>
      </c>
      <c r="BM50">
        <v>621</v>
      </c>
      <c r="BN50">
        <v>267</v>
      </c>
      <c r="BO50">
        <v>444</v>
      </c>
      <c r="BP50">
        <v>5548</v>
      </c>
      <c r="BQ50">
        <v>128528</v>
      </c>
      <c r="BR50">
        <v>98840</v>
      </c>
      <c r="BS50">
        <v>2811</v>
      </c>
      <c r="BT50">
        <v>25023</v>
      </c>
      <c r="BU50">
        <v>773</v>
      </c>
      <c r="BV50">
        <v>1750</v>
      </c>
      <c r="BW50">
        <v>119</v>
      </c>
      <c r="BX50">
        <v>0</v>
      </c>
      <c r="BY50">
        <v>0</v>
      </c>
      <c r="BZ50">
        <v>97732</v>
      </c>
      <c r="CA50">
        <v>78966</v>
      </c>
      <c r="CB50">
        <v>1703</v>
      </c>
      <c r="CC50">
        <v>15699</v>
      </c>
      <c r="CD50">
        <v>516</v>
      </c>
      <c r="CE50">
        <v>1233</v>
      </c>
      <c r="CF50">
        <v>77</v>
      </c>
      <c r="CG50">
        <v>0</v>
      </c>
      <c r="CH50">
        <v>0</v>
      </c>
      <c r="CI50">
        <v>96462</v>
      </c>
      <c r="CJ50">
        <v>72500</v>
      </c>
      <c r="CK50">
        <v>3163</v>
      </c>
      <c r="CL50">
        <v>14812</v>
      </c>
      <c r="CM50">
        <v>387</v>
      </c>
      <c r="CN50">
        <v>279</v>
      </c>
      <c r="CO50">
        <v>33</v>
      </c>
      <c r="CP50">
        <v>484</v>
      </c>
      <c r="CQ50">
        <v>4804</v>
      </c>
      <c r="CR50">
        <v>124689</v>
      </c>
      <c r="CS50">
        <v>88202</v>
      </c>
      <c r="CT50">
        <v>5250</v>
      </c>
      <c r="CU50">
        <v>26407</v>
      </c>
      <c r="CV50">
        <v>1004</v>
      </c>
      <c r="CW50">
        <v>3866</v>
      </c>
      <c r="CX50">
        <v>168</v>
      </c>
      <c r="CY50">
        <v>96462</v>
      </c>
      <c r="CZ50">
        <v>72500</v>
      </c>
      <c r="DA50">
        <v>3163</v>
      </c>
      <c r="DB50">
        <v>17110</v>
      </c>
      <c r="DC50">
        <v>658</v>
      </c>
      <c r="DD50">
        <v>2724</v>
      </c>
      <c r="DE50">
        <v>94</v>
      </c>
    </row>
    <row r="51" spans="1:109" x14ac:dyDescent="0.25">
      <c r="A51">
        <v>49</v>
      </c>
      <c r="B51">
        <v>49</v>
      </c>
      <c r="C51">
        <v>53342</v>
      </c>
      <c r="D51">
        <v>19685</v>
      </c>
      <c r="E51">
        <v>32275</v>
      </c>
      <c r="F51">
        <v>64052</v>
      </c>
      <c r="G51">
        <v>23081</v>
      </c>
      <c r="H51">
        <v>40051</v>
      </c>
      <c r="I51">
        <v>46442</v>
      </c>
      <c r="J51">
        <v>18730</v>
      </c>
      <c r="K51">
        <v>27712</v>
      </c>
      <c r="L51">
        <v>46897</v>
      </c>
      <c r="M51">
        <v>21156</v>
      </c>
      <c r="N51">
        <v>25741</v>
      </c>
      <c r="O51">
        <v>47160</v>
      </c>
      <c r="P51">
        <v>18252</v>
      </c>
      <c r="Q51">
        <v>27327</v>
      </c>
      <c r="R51">
        <v>57385</v>
      </c>
      <c r="S51">
        <v>16879</v>
      </c>
      <c r="T51">
        <v>37302</v>
      </c>
      <c r="U51">
        <v>58201</v>
      </c>
      <c r="V51">
        <v>20087</v>
      </c>
      <c r="W51">
        <v>35449</v>
      </c>
      <c r="X51">
        <v>87684</v>
      </c>
      <c r="Y51">
        <v>82241</v>
      </c>
      <c r="Z51">
        <v>1151</v>
      </c>
      <c r="AA51">
        <v>2565</v>
      </c>
      <c r="AB51">
        <v>1171</v>
      </c>
      <c r="AC51">
        <v>538</v>
      </c>
      <c r="AD51">
        <v>0</v>
      </c>
      <c r="AE51">
        <v>1949</v>
      </c>
      <c r="AF51">
        <v>1002</v>
      </c>
      <c r="AG51">
        <v>54</v>
      </c>
      <c r="AH51">
        <v>25</v>
      </c>
      <c r="AI51">
        <v>0</v>
      </c>
      <c r="AJ51">
        <v>111907</v>
      </c>
      <c r="AK51">
        <v>102818</v>
      </c>
      <c r="AL51">
        <v>1854</v>
      </c>
      <c r="AM51">
        <v>4168</v>
      </c>
      <c r="AN51">
        <v>2233</v>
      </c>
      <c r="AO51">
        <v>829</v>
      </c>
      <c r="AP51">
        <v>0</v>
      </c>
      <c r="AQ51">
        <v>0</v>
      </c>
      <c r="AR51">
        <v>0</v>
      </c>
      <c r="AS51">
        <v>87727</v>
      </c>
      <c r="AT51">
        <v>82574</v>
      </c>
      <c r="AU51">
        <v>974</v>
      </c>
      <c r="AV51">
        <v>2625</v>
      </c>
      <c r="AW51">
        <v>1095</v>
      </c>
      <c r="AX51">
        <v>401</v>
      </c>
      <c r="AY51">
        <v>0</v>
      </c>
      <c r="AZ51">
        <v>1991</v>
      </c>
      <c r="BA51">
        <v>926</v>
      </c>
      <c r="BB51">
        <v>84</v>
      </c>
      <c r="BC51">
        <v>21</v>
      </c>
      <c r="BD51">
        <v>0</v>
      </c>
      <c r="BE51">
        <v>112243</v>
      </c>
      <c r="BF51">
        <v>103714</v>
      </c>
      <c r="BG51">
        <v>1732</v>
      </c>
      <c r="BH51">
        <v>4126</v>
      </c>
      <c r="BI51">
        <v>2031</v>
      </c>
      <c r="BJ51">
        <v>586</v>
      </c>
      <c r="BK51">
        <v>0</v>
      </c>
      <c r="BL51">
        <v>2675</v>
      </c>
      <c r="BM51">
        <v>1633</v>
      </c>
      <c r="BN51">
        <v>95</v>
      </c>
      <c r="BO51">
        <v>227</v>
      </c>
      <c r="BP51">
        <v>2179</v>
      </c>
      <c r="BQ51">
        <v>111768</v>
      </c>
      <c r="BR51">
        <v>105068</v>
      </c>
      <c r="BS51">
        <v>1422</v>
      </c>
      <c r="BT51">
        <v>3052</v>
      </c>
      <c r="BU51">
        <v>1663</v>
      </c>
      <c r="BV51">
        <v>662</v>
      </c>
      <c r="BW51">
        <v>65</v>
      </c>
      <c r="BX51">
        <v>0</v>
      </c>
      <c r="BY51">
        <v>0</v>
      </c>
      <c r="BZ51">
        <v>87613</v>
      </c>
      <c r="CA51">
        <v>83306</v>
      </c>
      <c r="CB51">
        <v>877</v>
      </c>
      <c r="CC51">
        <v>1922</v>
      </c>
      <c r="CD51">
        <v>1119</v>
      </c>
      <c r="CE51">
        <v>456</v>
      </c>
      <c r="CF51">
        <v>39</v>
      </c>
      <c r="CG51">
        <v>0</v>
      </c>
      <c r="CH51">
        <v>0</v>
      </c>
      <c r="CI51">
        <v>91321</v>
      </c>
      <c r="CJ51">
        <v>83198</v>
      </c>
      <c r="CK51">
        <v>1419</v>
      </c>
      <c r="CL51">
        <v>2193</v>
      </c>
      <c r="CM51">
        <v>1304</v>
      </c>
      <c r="CN51">
        <v>134</v>
      </c>
      <c r="CO51">
        <v>19</v>
      </c>
      <c r="CP51">
        <v>197</v>
      </c>
      <c r="CQ51">
        <v>2857</v>
      </c>
      <c r="CR51">
        <v>114495</v>
      </c>
      <c r="CS51">
        <v>102521</v>
      </c>
      <c r="CT51">
        <v>2247</v>
      </c>
      <c r="CU51">
        <v>4475</v>
      </c>
      <c r="CV51">
        <v>2304</v>
      </c>
      <c r="CW51">
        <v>2175</v>
      </c>
      <c r="CX51">
        <v>109</v>
      </c>
      <c r="CY51">
        <v>91321</v>
      </c>
      <c r="CZ51">
        <v>83198</v>
      </c>
      <c r="DA51">
        <v>1419</v>
      </c>
      <c r="DB51">
        <v>2852</v>
      </c>
      <c r="DC51">
        <v>1597</v>
      </c>
      <c r="DD51">
        <v>1612</v>
      </c>
      <c r="DE51">
        <v>69</v>
      </c>
    </row>
    <row r="52" spans="1:109" x14ac:dyDescent="0.25">
      <c r="A52">
        <v>50</v>
      </c>
      <c r="B52">
        <v>50</v>
      </c>
      <c r="C52">
        <v>55410</v>
      </c>
      <c r="D52">
        <v>19990</v>
      </c>
      <c r="E52">
        <v>34029</v>
      </c>
      <c r="F52">
        <v>66217</v>
      </c>
      <c r="G52">
        <v>23837</v>
      </c>
      <c r="H52">
        <v>41514</v>
      </c>
      <c r="I52">
        <v>48705</v>
      </c>
      <c r="J52">
        <v>19170</v>
      </c>
      <c r="K52">
        <v>29535</v>
      </c>
      <c r="L52">
        <v>49296</v>
      </c>
      <c r="M52">
        <v>21735</v>
      </c>
      <c r="N52">
        <v>27561</v>
      </c>
      <c r="O52">
        <v>49524</v>
      </c>
      <c r="P52">
        <v>18761</v>
      </c>
      <c r="Q52">
        <v>29315</v>
      </c>
      <c r="R52">
        <v>58965</v>
      </c>
      <c r="S52">
        <v>16561</v>
      </c>
      <c r="T52">
        <v>39322</v>
      </c>
      <c r="U52">
        <v>59654</v>
      </c>
      <c r="V52">
        <v>20024</v>
      </c>
      <c r="W52">
        <v>36932</v>
      </c>
      <c r="X52">
        <v>88818</v>
      </c>
      <c r="Y52">
        <v>84423</v>
      </c>
      <c r="Z52">
        <v>763</v>
      </c>
      <c r="AA52">
        <v>2486</v>
      </c>
      <c r="AB52">
        <v>635</v>
      </c>
      <c r="AC52">
        <v>428</v>
      </c>
      <c r="AD52">
        <v>10</v>
      </c>
      <c r="AE52">
        <v>2074</v>
      </c>
      <c r="AF52">
        <v>501</v>
      </c>
      <c r="AG52">
        <v>79</v>
      </c>
      <c r="AH52">
        <v>112</v>
      </c>
      <c r="AI52">
        <v>0</v>
      </c>
      <c r="AJ52">
        <v>113417</v>
      </c>
      <c r="AK52">
        <v>106055</v>
      </c>
      <c r="AL52">
        <v>1457</v>
      </c>
      <c r="AM52">
        <v>4142</v>
      </c>
      <c r="AN52">
        <v>1473</v>
      </c>
      <c r="AO52">
        <v>647</v>
      </c>
      <c r="AP52">
        <v>32</v>
      </c>
      <c r="AQ52">
        <v>0</v>
      </c>
      <c r="AR52">
        <v>0</v>
      </c>
      <c r="AS52">
        <v>89005</v>
      </c>
      <c r="AT52">
        <v>84241</v>
      </c>
      <c r="AU52">
        <v>864</v>
      </c>
      <c r="AV52">
        <v>2594</v>
      </c>
      <c r="AW52">
        <v>618</v>
      </c>
      <c r="AX52">
        <v>559</v>
      </c>
      <c r="AY52">
        <v>35</v>
      </c>
      <c r="AZ52">
        <v>2251</v>
      </c>
      <c r="BA52">
        <v>440</v>
      </c>
      <c r="BB52">
        <v>74</v>
      </c>
      <c r="BC52">
        <v>81</v>
      </c>
      <c r="BD52">
        <v>0</v>
      </c>
      <c r="BE52">
        <v>113568</v>
      </c>
      <c r="BF52">
        <v>105815</v>
      </c>
      <c r="BG52">
        <v>1454</v>
      </c>
      <c r="BH52">
        <v>4303</v>
      </c>
      <c r="BI52">
        <v>1414</v>
      </c>
      <c r="BJ52">
        <v>743</v>
      </c>
      <c r="BK52">
        <v>71</v>
      </c>
      <c r="BL52">
        <v>2912</v>
      </c>
      <c r="BM52">
        <v>798</v>
      </c>
      <c r="BN52">
        <v>89</v>
      </c>
      <c r="BO52">
        <v>117</v>
      </c>
      <c r="BP52">
        <v>2342</v>
      </c>
      <c r="BQ52">
        <v>112790</v>
      </c>
      <c r="BR52">
        <v>106756</v>
      </c>
      <c r="BS52">
        <v>1313</v>
      </c>
      <c r="BT52">
        <v>3011</v>
      </c>
      <c r="BU52">
        <v>1102</v>
      </c>
      <c r="BV52">
        <v>661</v>
      </c>
      <c r="BW52">
        <v>43</v>
      </c>
      <c r="BX52">
        <v>0</v>
      </c>
      <c r="BY52">
        <v>0</v>
      </c>
      <c r="BZ52">
        <v>86702</v>
      </c>
      <c r="CA52">
        <v>82795</v>
      </c>
      <c r="CB52">
        <v>827</v>
      </c>
      <c r="CC52">
        <v>1933</v>
      </c>
      <c r="CD52">
        <v>708</v>
      </c>
      <c r="CE52">
        <v>462</v>
      </c>
      <c r="CF52">
        <v>30</v>
      </c>
      <c r="CG52">
        <v>0</v>
      </c>
      <c r="CH52">
        <v>0</v>
      </c>
      <c r="CI52">
        <v>89857</v>
      </c>
      <c r="CJ52">
        <v>82020</v>
      </c>
      <c r="CK52">
        <v>1697</v>
      </c>
      <c r="CL52">
        <v>2213</v>
      </c>
      <c r="CM52">
        <v>717</v>
      </c>
      <c r="CN52">
        <v>151</v>
      </c>
      <c r="CO52">
        <v>11</v>
      </c>
      <c r="CP52">
        <v>234</v>
      </c>
      <c r="CQ52">
        <v>2814</v>
      </c>
      <c r="CR52">
        <v>113914</v>
      </c>
      <c r="CS52">
        <v>102384</v>
      </c>
      <c r="CT52">
        <v>2487</v>
      </c>
      <c r="CU52">
        <v>4334</v>
      </c>
      <c r="CV52">
        <v>1495</v>
      </c>
      <c r="CW52">
        <v>2264</v>
      </c>
      <c r="CX52">
        <v>77</v>
      </c>
      <c r="CY52">
        <v>89857</v>
      </c>
      <c r="CZ52">
        <v>82020</v>
      </c>
      <c r="DA52">
        <v>1697</v>
      </c>
      <c r="DB52">
        <v>2781</v>
      </c>
      <c r="DC52">
        <v>1046</v>
      </c>
      <c r="DD52">
        <v>1613</v>
      </c>
      <c r="DE52">
        <v>50</v>
      </c>
    </row>
    <row r="53" spans="1:109" x14ac:dyDescent="0.25">
      <c r="A53">
        <v>51</v>
      </c>
      <c r="B53">
        <v>51</v>
      </c>
      <c r="C53">
        <v>47876</v>
      </c>
      <c r="D53">
        <v>15469</v>
      </c>
      <c r="E53">
        <v>31177</v>
      </c>
      <c r="F53">
        <v>58084</v>
      </c>
      <c r="G53">
        <v>16964</v>
      </c>
      <c r="H53">
        <v>40205</v>
      </c>
      <c r="I53">
        <v>40529</v>
      </c>
      <c r="J53">
        <v>14293</v>
      </c>
      <c r="K53">
        <v>26236</v>
      </c>
      <c r="L53">
        <v>41587</v>
      </c>
      <c r="M53">
        <v>17130</v>
      </c>
      <c r="N53">
        <v>24457</v>
      </c>
      <c r="O53">
        <v>41376</v>
      </c>
      <c r="P53">
        <v>14335</v>
      </c>
      <c r="Q53">
        <v>25677</v>
      </c>
      <c r="R53">
        <v>52332</v>
      </c>
      <c r="S53">
        <v>14523</v>
      </c>
      <c r="T53">
        <v>34625</v>
      </c>
      <c r="U53">
        <v>53672</v>
      </c>
      <c r="V53">
        <v>15714</v>
      </c>
      <c r="W53">
        <v>35640</v>
      </c>
      <c r="X53">
        <v>98628</v>
      </c>
      <c r="Y53">
        <v>92294</v>
      </c>
      <c r="Z53">
        <v>1093</v>
      </c>
      <c r="AA53">
        <v>4022</v>
      </c>
      <c r="AB53">
        <v>443</v>
      </c>
      <c r="AC53">
        <v>604</v>
      </c>
      <c r="AD53">
        <v>4</v>
      </c>
      <c r="AE53">
        <v>3470</v>
      </c>
      <c r="AF53">
        <v>255</v>
      </c>
      <c r="AG53">
        <v>195</v>
      </c>
      <c r="AH53">
        <v>259</v>
      </c>
      <c r="AI53">
        <v>0</v>
      </c>
      <c r="AJ53">
        <v>125083</v>
      </c>
      <c r="AK53">
        <v>115589</v>
      </c>
      <c r="AL53">
        <v>2171</v>
      </c>
      <c r="AM53">
        <v>5813</v>
      </c>
      <c r="AN53">
        <v>888</v>
      </c>
      <c r="AO53">
        <v>1028</v>
      </c>
      <c r="AP53">
        <v>184</v>
      </c>
      <c r="AQ53">
        <v>0</v>
      </c>
      <c r="AR53">
        <v>0</v>
      </c>
      <c r="AS53">
        <v>98997</v>
      </c>
      <c r="AT53">
        <v>92884</v>
      </c>
      <c r="AU53">
        <v>1133</v>
      </c>
      <c r="AV53">
        <v>3791</v>
      </c>
      <c r="AW53">
        <v>438</v>
      </c>
      <c r="AX53">
        <v>593</v>
      </c>
      <c r="AY53">
        <v>4</v>
      </c>
      <c r="AZ53">
        <v>3413</v>
      </c>
      <c r="BA53">
        <v>226</v>
      </c>
      <c r="BB53">
        <v>140</v>
      </c>
      <c r="BC53">
        <v>204</v>
      </c>
      <c r="BD53">
        <v>0</v>
      </c>
      <c r="BE53">
        <v>125987</v>
      </c>
      <c r="BF53">
        <v>116584</v>
      </c>
      <c r="BG53">
        <v>2189</v>
      </c>
      <c r="BH53">
        <v>5596</v>
      </c>
      <c r="BI53">
        <v>902</v>
      </c>
      <c r="BJ53">
        <v>1024</v>
      </c>
      <c r="BK53">
        <v>121</v>
      </c>
      <c r="BL53">
        <v>3929</v>
      </c>
      <c r="BM53">
        <v>252</v>
      </c>
      <c r="BN53">
        <v>130</v>
      </c>
      <c r="BO53">
        <v>117</v>
      </c>
      <c r="BP53">
        <v>2778</v>
      </c>
      <c r="BQ53">
        <v>130341</v>
      </c>
      <c r="BR53">
        <v>121159</v>
      </c>
      <c r="BS53">
        <v>1767</v>
      </c>
      <c r="BT53">
        <v>6047</v>
      </c>
      <c r="BU53">
        <v>716</v>
      </c>
      <c r="BV53">
        <v>890</v>
      </c>
      <c r="BW53">
        <v>82</v>
      </c>
      <c r="BX53">
        <v>0</v>
      </c>
      <c r="BY53">
        <v>0</v>
      </c>
      <c r="BZ53">
        <v>101810</v>
      </c>
      <c r="CA53">
        <v>95534</v>
      </c>
      <c r="CB53">
        <v>1239</v>
      </c>
      <c r="CC53">
        <v>4094</v>
      </c>
      <c r="CD53">
        <v>501</v>
      </c>
      <c r="CE53">
        <v>606</v>
      </c>
      <c r="CF53">
        <v>49</v>
      </c>
      <c r="CG53">
        <v>0</v>
      </c>
      <c r="CH53">
        <v>0</v>
      </c>
      <c r="CI53">
        <v>98577</v>
      </c>
      <c r="CJ53">
        <v>89813</v>
      </c>
      <c r="CK53">
        <v>1423</v>
      </c>
      <c r="CL53">
        <v>3400</v>
      </c>
      <c r="CM53">
        <v>378</v>
      </c>
      <c r="CN53">
        <v>160</v>
      </c>
      <c r="CO53">
        <v>27</v>
      </c>
      <c r="CP53">
        <v>203</v>
      </c>
      <c r="CQ53">
        <v>3173</v>
      </c>
      <c r="CR53">
        <v>123632</v>
      </c>
      <c r="CS53">
        <v>110894</v>
      </c>
      <c r="CT53">
        <v>2284</v>
      </c>
      <c r="CU53">
        <v>6121</v>
      </c>
      <c r="CV53">
        <v>845</v>
      </c>
      <c r="CW53">
        <v>2536</v>
      </c>
      <c r="CX53">
        <v>112</v>
      </c>
      <c r="CY53">
        <v>98577</v>
      </c>
      <c r="CZ53">
        <v>89813</v>
      </c>
      <c r="DA53">
        <v>1423</v>
      </c>
      <c r="DB53">
        <v>4160</v>
      </c>
      <c r="DC53">
        <v>569</v>
      </c>
      <c r="DD53">
        <v>1862</v>
      </c>
      <c r="DE53">
        <v>80</v>
      </c>
    </row>
    <row r="54" spans="1:109" x14ac:dyDescent="0.25">
      <c r="A54">
        <v>52</v>
      </c>
      <c r="B54">
        <v>52</v>
      </c>
      <c r="C54">
        <v>51494</v>
      </c>
      <c r="D54">
        <v>27451</v>
      </c>
      <c r="E54">
        <v>22712</v>
      </c>
      <c r="F54">
        <v>61934</v>
      </c>
      <c r="G54">
        <v>32564</v>
      </c>
      <c r="H54">
        <v>28509</v>
      </c>
      <c r="I54">
        <v>44201</v>
      </c>
      <c r="J54">
        <v>25333</v>
      </c>
      <c r="K54">
        <v>18868</v>
      </c>
      <c r="L54">
        <v>45654</v>
      </c>
      <c r="M54">
        <v>28493</v>
      </c>
      <c r="N54">
        <v>17161</v>
      </c>
      <c r="O54">
        <v>45933</v>
      </c>
      <c r="P54">
        <v>25179</v>
      </c>
      <c r="Q54">
        <v>19364</v>
      </c>
      <c r="R54">
        <v>55155</v>
      </c>
      <c r="S54">
        <v>24309</v>
      </c>
      <c r="T54">
        <v>27801</v>
      </c>
      <c r="U54">
        <v>56155</v>
      </c>
      <c r="V54">
        <v>29001</v>
      </c>
      <c r="W54">
        <v>24545</v>
      </c>
      <c r="X54">
        <v>93366</v>
      </c>
      <c r="Y54">
        <v>78315</v>
      </c>
      <c r="Z54">
        <v>4485</v>
      </c>
      <c r="AA54">
        <v>8859</v>
      </c>
      <c r="AB54">
        <v>1108</v>
      </c>
      <c r="AC54">
        <v>604</v>
      </c>
      <c r="AD54">
        <v>0</v>
      </c>
      <c r="AE54">
        <v>7957</v>
      </c>
      <c r="AF54">
        <v>822</v>
      </c>
      <c r="AG54">
        <v>235</v>
      </c>
      <c r="AH54">
        <v>67</v>
      </c>
      <c r="AI54">
        <v>0</v>
      </c>
      <c r="AJ54">
        <v>122237</v>
      </c>
      <c r="AK54">
        <v>97583</v>
      </c>
      <c r="AL54">
        <v>8169</v>
      </c>
      <c r="AM54">
        <v>14258</v>
      </c>
      <c r="AN54">
        <v>2899</v>
      </c>
      <c r="AO54">
        <v>1057</v>
      </c>
      <c r="AP54">
        <v>112</v>
      </c>
      <c r="AQ54">
        <v>0</v>
      </c>
      <c r="AR54">
        <v>0</v>
      </c>
      <c r="AS54">
        <v>93179</v>
      </c>
      <c r="AT54">
        <v>78986</v>
      </c>
      <c r="AU54">
        <v>3822</v>
      </c>
      <c r="AV54">
        <v>8681</v>
      </c>
      <c r="AW54">
        <v>907</v>
      </c>
      <c r="AX54">
        <v>751</v>
      </c>
      <c r="AY54">
        <v>0</v>
      </c>
      <c r="AZ54">
        <v>7715</v>
      </c>
      <c r="BA54">
        <v>690</v>
      </c>
      <c r="BB54">
        <v>206</v>
      </c>
      <c r="BC54">
        <v>140</v>
      </c>
      <c r="BD54">
        <v>0</v>
      </c>
      <c r="BE54">
        <v>121776</v>
      </c>
      <c r="BF54">
        <v>98308</v>
      </c>
      <c r="BG54">
        <v>6830</v>
      </c>
      <c r="BH54">
        <v>14435</v>
      </c>
      <c r="BI54">
        <v>2550</v>
      </c>
      <c r="BJ54">
        <v>1288</v>
      </c>
      <c r="BK54">
        <v>155</v>
      </c>
      <c r="BL54">
        <v>10506</v>
      </c>
      <c r="BM54">
        <v>1712</v>
      </c>
      <c r="BN54">
        <v>239</v>
      </c>
      <c r="BO54">
        <v>94</v>
      </c>
      <c r="BP54">
        <v>4073</v>
      </c>
      <c r="BQ54">
        <v>120756</v>
      </c>
      <c r="BR54">
        <v>98875</v>
      </c>
      <c r="BS54">
        <v>5885</v>
      </c>
      <c r="BT54">
        <v>13723</v>
      </c>
      <c r="BU54">
        <v>2101</v>
      </c>
      <c r="BV54">
        <v>1245</v>
      </c>
      <c r="BW54">
        <v>124</v>
      </c>
      <c r="BX54">
        <v>0</v>
      </c>
      <c r="BY54">
        <v>0</v>
      </c>
      <c r="BZ54">
        <v>92440</v>
      </c>
      <c r="CA54">
        <v>78495</v>
      </c>
      <c r="CB54">
        <v>3466</v>
      </c>
      <c r="CC54">
        <v>8535</v>
      </c>
      <c r="CD54">
        <v>1517</v>
      </c>
      <c r="CE54">
        <v>841</v>
      </c>
      <c r="CF54">
        <v>68</v>
      </c>
      <c r="CG54">
        <v>0</v>
      </c>
      <c r="CH54">
        <v>0</v>
      </c>
      <c r="CI54">
        <v>96440</v>
      </c>
      <c r="CJ54">
        <v>77591</v>
      </c>
      <c r="CK54">
        <v>5557</v>
      </c>
      <c r="CL54">
        <v>7623</v>
      </c>
      <c r="CM54">
        <v>1376</v>
      </c>
      <c r="CN54">
        <v>170</v>
      </c>
      <c r="CO54">
        <v>22</v>
      </c>
      <c r="CP54">
        <v>312</v>
      </c>
      <c r="CQ54">
        <v>3789</v>
      </c>
      <c r="CR54">
        <v>121706</v>
      </c>
      <c r="CS54">
        <v>93946</v>
      </c>
      <c r="CT54">
        <v>8788</v>
      </c>
      <c r="CU54">
        <v>14139</v>
      </c>
      <c r="CV54">
        <v>2583</v>
      </c>
      <c r="CW54">
        <v>2771</v>
      </c>
      <c r="CX54">
        <v>185</v>
      </c>
      <c r="CY54">
        <v>96440</v>
      </c>
      <c r="CZ54">
        <v>77591</v>
      </c>
      <c r="DA54">
        <v>5557</v>
      </c>
      <c r="DB54">
        <v>9386</v>
      </c>
      <c r="DC54">
        <v>1870</v>
      </c>
      <c r="DD54">
        <v>2027</v>
      </c>
      <c r="DE54">
        <v>130</v>
      </c>
    </row>
    <row r="55" spans="1:109" x14ac:dyDescent="0.25">
      <c r="A55">
        <v>53</v>
      </c>
      <c r="B55">
        <v>53</v>
      </c>
      <c r="C55">
        <v>54119</v>
      </c>
      <c r="D55">
        <v>21988</v>
      </c>
      <c r="E55">
        <v>30772</v>
      </c>
      <c r="F55">
        <v>67392</v>
      </c>
      <c r="G55">
        <v>26897</v>
      </c>
      <c r="H55">
        <v>39580</v>
      </c>
      <c r="I55">
        <v>46745</v>
      </c>
      <c r="J55">
        <v>20998</v>
      </c>
      <c r="K55">
        <v>25747</v>
      </c>
      <c r="L55">
        <v>48197</v>
      </c>
      <c r="M55">
        <v>24630</v>
      </c>
      <c r="N55">
        <v>23567</v>
      </c>
      <c r="O55">
        <v>48549</v>
      </c>
      <c r="P55">
        <v>20629</v>
      </c>
      <c r="Q55">
        <v>26494</v>
      </c>
      <c r="R55">
        <v>56312</v>
      </c>
      <c r="S55">
        <v>17353</v>
      </c>
      <c r="T55">
        <v>35982</v>
      </c>
      <c r="U55">
        <v>57564</v>
      </c>
      <c r="V55">
        <v>21657</v>
      </c>
      <c r="W55">
        <v>33122</v>
      </c>
      <c r="X55">
        <v>90672</v>
      </c>
      <c r="Y55">
        <v>82541</v>
      </c>
      <c r="Z55">
        <v>3010</v>
      </c>
      <c r="AA55">
        <v>3605</v>
      </c>
      <c r="AB55">
        <v>999</v>
      </c>
      <c r="AC55">
        <v>534</v>
      </c>
      <c r="AD55">
        <v>10</v>
      </c>
      <c r="AE55">
        <v>3206</v>
      </c>
      <c r="AF55">
        <v>800</v>
      </c>
      <c r="AG55">
        <v>182</v>
      </c>
      <c r="AH55">
        <v>29</v>
      </c>
      <c r="AI55">
        <v>0</v>
      </c>
      <c r="AJ55">
        <v>116082</v>
      </c>
      <c r="AK55">
        <v>104484</v>
      </c>
      <c r="AL55">
        <v>4504</v>
      </c>
      <c r="AM55">
        <v>5061</v>
      </c>
      <c r="AN55">
        <v>1751</v>
      </c>
      <c r="AO55">
        <v>874</v>
      </c>
      <c r="AP55">
        <v>99</v>
      </c>
      <c r="AQ55">
        <v>0</v>
      </c>
      <c r="AR55">
        <v>0</v>
      </c>
      <c r="AS55">
        <v>89674</v>
      </c>
      <c r="AT55">
        <v>81443</v>
      </c>
      <c r="AU55">
        <v>2789</v>
      </c>
      <c r="AV55">
        <v>3877</v>
      </c>
      <c r="AW55">
        <v>1024</v>
      </c>
      <c r="AX55">
        <v>573</v>
      </c>
      <c r="AY55">
        <v>0</v>
      </c>
      <c r="AZ55">
        <v>3580</v>
      </c>
      <c r="BA55">
        <v>808</v>
      </c>
      <c r="BB55">
        <v>164</v>
      </c>
      <c r="BC55">
        <v>73</v>
      </c>
      <c r="BD55">
        <v>0</v>
      </c>
      <c r="BE55">
        <v>115742</v>
      </c>
      <c r="BF55">
        <v>103909</v>
      </c>
      <c r="BG55">
        <v>4185</v>
      </c>
      <c r="BH55">
        <v>5452</v>
      </c>
      <c r="BI55">
        <v>1993</v>
      </c>
      <c r="BJ55">
        <v>1072</v>
      </c>
      <c r="BK55">
        <v>121</v>
      </c>
      <c r="BL55">
        <v>4290</v>
      </c>
      <c r="BM55">
        <v>1167</v>
      </c>
      <c r="BN55">
        <v>166</v>
      </c>
      <c r="BO55">
        <v>43</v>
      </c>
      <c r="BP55">
        <v>1993</v>
      </c>
      <c r="BQ55">
        <v>110732</v>
      </c>
      <c r="BR55">
        <v>101952</v>
      </c>
      <c r="BS55">
        <v>3064</v>
      </c>
      <c r="BT55">
        <v>3697</v>
      </c>
      <c r="BU55">
        <v>1416</v>
      </c>
      <c r="BV55">
        <v>771</v>
      </c>
      <c r="BW55">
        <v>55</v>
      </c>
      <c r="BX55">
        <v>0</v>
      </c>
      <c r="BY55">
        <v>0</v>
      </c>
      <c r="BZ55">
        <v>85333</v>
      </c>
      <c r="CA55">
        <v>79158</v>
      </c>
      <c r="CB55">
        <v>1802</v>
      </c>
      <c r="CC55">
        <v>3017</v>
      </c>
      <c r="CD55">
        <v>894</v>
      </c>
      <c r="CE55">
        <v>528</v>
      </c>
      <c r="CF55">
        <v>37</v>
      </c>
      <c r="CG55">
        <v>0</v>
      </c>
      <c r="CH55">
        <v>0</v>
      </c>
      <c r="CI55">
        <v>94846</v>
      </c>
      <c r="CJ55">
        <v>84891</v>
      </c>
      <c r="CK55">
        <v>3058</v>
      </c>
      <c r="CL55">
        <v>2574</v>
      </c>
      <c r="CM55">
        <v>1206</v>
      </c>
      <c r="CN55">
        <v>132</v>
      </c>
      <c r="CO55">
        <v>13</v>
      </c>
      <c r="CP55">
        <v>222</v>
      </c>
      <c r="CQ55">
        <v>2750</v>
      </c>
      <c r="CR55">
        <v>120131</v>
      </c>
      <c r="CS55">
        <v>105928</v>
      </c>
      <c r="CT55">
        <v>4856</v>
      </c>
      <c r="CU55">
        <v>4072</v>
      </c>
      <c r="CV55">
        <v>2293</v>
      </c>
      <c r="CW55">
        <v>2218</v>
      </c>
      <c r="CX55">
        <v>99</v>
      </c>
      <c r="CY55">
        <v>94846</v>
      </c>
      <c r="CZ55">
        <v>84891</v>
      </c>
      <c r="DA55">
        <v>3058</v>
      </c>
      <c r="DB55">
        <v>3050</v>
      </c>
      <c r="DC55">
        <v>1557</v>
      </c>
      <c r="DD55">
        <v>1601</v>
      </c>
      <c r="DE55">
        <v>68</v>
      </c>
    </row>
    <row r="56" spans="1:109" x14ac:dyDescent="0.25">
      <c r="A56">
        <v>54</v>
      </c>
      <c r="B56">
        <v>54</v>
      </c>
      <c r="C56">
        <v>45809</v>
      </c>
      <c r="D56">
        <v>25262</v>
      </c>
      <c r="E56">
        <v>19226</v>
      </c>
      <c r="F56">
        <v>54536</v>
      </c>
      <c r="G56">
        <v>28459</v>
      </c>
      <c r="H56">
        <v>25178</v>
      </c>
      <c r="I56">
        <v>39094</v>
      </c>
      <c r="J56">
        <v>22965</v>
      </c>
      <c r="K56">
        <v>16129</v>
      </c>
      <c r="L56">
        <v>39941</v>
      </c>
      <c r="M56">
        <v>25701</v>
      </c>
      <c r="N56">
        <v>14240</v>
      </c>
      <c r="O56">
        <v>40003</v>
      </c>
      <c r="P56">
        <v>23020</v>
      </c>
      <c r="Q56">
        <v>15568</v>
      </c>
      <c r="R56">
        <v>50152</v>
      </c>
      <c r="S56">
        <v>23904</v>
      </c>
      <c r="T56">
        <v>23001</v>
      </c>
      <c r="U56">
        <v>51160</v>
      </c>
      <c r="V56">
        <v>27498</v>
      </c>
      <c r="W56">
        <v>21312</v>
      </c>
      <c r="X56">
        <v>91862</v>
      </c>
      <c r="Y56">
        <v>65403</v>
      </c>
      <c r="Z56">
        <v>13093</v>
      </c>
      <c r="AA56">
        <v>11953</v>
      </c>
      <c r="AB56">
        <v>436</v>
      </c>
      <c r="AC56">
        <v>865</v>
      </c>
      <c r="AD56">
        <v>60</v>
      </c>
      <c r="AE56">
        <v>10904</v>
      </c>
      <c r="AF56">
        <v>314</v>
      </c>
      <c r="AG56">
        <v>387</v>
      </c>
      <c r="AH56">
        <v>187</v>
      </c>
      <c r="AI56">
        <v>0</v>
      </c>
      <c r="AJ56">
        <v>120259</v>
      </c>
      <c r="AK56">
        <v>79115</v>
      </c>
      <c r="AL56">
        <v>20607</v>
      </c>
      <c r="AM56">
        <v>21759</v>
      </c>
      <c r="AN56">
        <v>1042</v>
      </c>
      <c r="AO56">
        <v>1803</v>
      </c>
      <c r="AP56">
        <v>150</v>
      </c>
      <c r="AQ56">
        <v>0</v>
      </c>
      <c r="AR56">
        <v>0</v>
      </c>
      <c r="AS56">
        <v>92077</v>
      </c>
      <c r="AT56">
        <v>65909</v>
      </c>
      <c r="AU56">
        <v>13323</v>
      </c>
      <c r="AV56">
        <v>11619</v>
      </c>
      <c r="AW56">
        <v>345</v>
      </c>
      <c r="AX56">
        <v>694</v>
      </c>
      <c r="AY56">
        <v>65</v>
      </c>
      <c r="AZ56">
        <v>10727</v>
      </c>
      <c r="BA56">
        <v>192</v>
      </c>
      <c r="BB56">
        <v>363</v>
      </c>
      <c r="BC56">
        <v>166</v>
      </c>
      <c r="BD56">
        <v>0</v>
      </c>
      <c r="BE56">
        <v>120699</v>
      </c>
      <c r="BF56">
        <v>79761</v>
      </c>
      <c r="BG56">
        <v>21428</v>
      </c>
      <c r="BH56">
        <v>21081</v>
      </c>
      <c r="BI56">
        <v>917</v>
      </c>
      <c r="BJ56">
        <v>1604</v>
      </c>
      <c r="BK56">
        <v>155</v>
      </c>
      <c r="BL56">
        <v>14959</v>
      </c>
      <c r="BM56">
        <v>512</v>
      </c>
      <c r="BN56">
        <v>451</v>
      </c>
      <c r="BO56">
        <v>170</v>
      </c>
      <c r="BP56">
        <v>3354</v>
      </c>
      <c r="BQ56">
        <v>122528</v>
      </c>
      <c r="BR56">
        <v>83691</v>
      </c>
      <c r="BS56">
        <v>18370</v>
      </c>
      <c r="BT56">
        <v>20697</v>
      </c>
      <c r="BU56">
        <v>830</v>
      </c>
      <c r="BV56">
        <v>1587</v>
      </c>
      <c r="BW56">
        <v>113</v>
      </c>
      <c r="BX56">
        <v>0</v>
      </c>
      <c r="BY56">
        <v>0</v>
      </c>
      <c r="BZ56">
        <v>92301</v>
      </c>
      <c r="CA56">
        <v>67894</v>
      </c>
      <c r="CB56">
        <v>11374</v>
      </c>
      <c r="CC56">
        <v>12436</v>
      </c>
      <c r="CD56">
        <v>556</v>
      </c>
      <c r="CE56">
        <v>1052</v>
      </c>
      <c r="CF56">
        <v>74</v>
      </c>
      <c r="CG56">
        <v>0</v>
      </c>
      <c r="CH56">
        <v>0</v>
      </c>
      <c r="CI56">
        <v>95053</v>
      </c>
      <c r="CJ56">
        <v>64650</v>
      </c>
      <c r="CK56">
        <v>14343</v>
      </c>
      <c r="CL56">
        <v>11568</v>
      </c>
      <c r="CM56">
        <v>437</v>
      </c>
      <c r="CN56">
        <v>191</v>
      </c>
      <c r="CO56">
        <v>16</v>
      </c>
      <c r="CP56">
        <v>178</v>
      </c>
      <c r="CQ56">
        <v>3670</v>
      </c>
      <c r="CR56">
        <v>122616</v>
      </c>
      <c r="CS56">
        <v>77442</v>
      </c>
      <c r="CT56">
        <v>21591</v>
      </c>
      <c r="CU56">
        <v>22181</v>
      </c>
      <c r="CV56">
        <v>1045</v>
      </c>
      <c r="CW56">
        <v>3175</v>
      </c>
      <c r="CX56">
        <v>145</v>
      </c>
      <c r="CY56">
        <v>95053</v>
      </c>
      <c r="CZ56">
        <v>64650</v>
      </c>
      <c r="DA56">
        <v>14343</v>
      </c>
      <c r="DB56">
        <v>14209</v>
      </c>
      <c r="DC56">
        <v>714</v>
      </c>
      <c r="DD56">
        <v>2342</v>
      </c>
      <c r="DE56">
        <v>81</v>
      </c>
    </row>
    <row r="57" spans="1:109" x14ac:dyDescent="0.25">
      <c r="A57">
        <v>55</v>
      </c>
      <c r="B57">
        <v>55</v>
      </c>
      <c r="C57">
        <v>55241</v>
      </c>
      <c r="D57">
        <v>13590</v>
      </c>
      <c r="E57">
        <v>40388</v>
      </c>
      <c r="F57">
        <v>67873</v>
      </c>
      <c r="G57">
        <v>18068</v>
      </c>
      <c r="H57">
        <v>48832</v>
      </c>
      <c r="I57">
        <v>48324</v>
      </c>
      <c r="J57">
        <v>12714</v>
      </c>
      <c r="K57">
        <v>35610</v>
      </c>
      <c r="L57">
        <v>49497</v>
      </c>
      <c r="M57">
        <v>14861</v>
      </c>
      <c r="N57">
        <v>34636</v>
      </c>
      <c r="O57">
        <v>49405</v>
      </c>
      <c r="P57">
        <v>12347</v>
      </c>
      <c r="Q57">
        <v>35749</v>
      </c>
      <c r="R57">
        <v>57547</v>
      </c>
      <c r="S57">
        <v>9919</v>
      </c>
      <c r="T57">
        <v>44893</v>
      </c>
      <c r="U57">
        <v>58847</v>
      </c>
      <c r="V57">
        <v>13712</v>
      </c>
      <c r="W57">
        <v>42627</v>
      </c>
      <c r="X57">
        <v>88345</v>
      </c>
      <c r="Y57">
        <v>81196</v>
      </c>
      <c r="Z57">
        <v>1305</v>
      </c>
      <c r="AA57">
        <v>4405</v>
      </c>
      <c r="AB57">
        <v>848</v>
      </c>
      <c r="AC57">
        <v>559</v>
      </c>
      <c r="AD57">
        <v>0</v>
      </c>
      <c r="AE57">
        <v>4188</v>
      </c>
      <c r="AF57">
        <v>570</v>
      </c>
      <c r="AG57">
        <v>40</v>
      </c>
      <c r="AH57">
        <v>80</v>
      </c>
      <c r="AI57">
        <v>0</v>
      </c>
      <c r="AJ57">
        <v>116193</v>
      </c>
      <c r="AK57">
        <v>105145</v>
      </c>
      <c r="AL57">
        <v>2796</v>
      </c>
      <c r="AM57">
        <v>5961</v>
      </c>
      <c r="AN57">
        <v>1909</v>
      </c>
      <c r="AO57">
        <v>841</v>
      </c>
      <c r="AP57">
        <v>49</v>
      </c>
      <c r="AQ57">
        <v>0</v>
      </c>
      <c r="AR57">
        <v>0</v>
      </c>
      <c r="AS57">
        <v>86954</v>
      </c>
      <c r="AT57">
        <v>80024</v>
      </c>
      <c r="AU57">
        <v>1034</v>
      </c>
      <c r="AV57">
        <v>4379</v>
      </c>
      <c r="AW57">
        <v>878</v>
      </c>
      <c r="AX57">
        <v>568</v>
      </c>
      <c r="AY57">
        <v>0</v>
      </c>
      <c r="AZ57">
        <v>4139</v>
      </c>
      <c r="BA57">
        <v>605</v>
      </c>
      <c r="BB57">
        <v>60</v>
      </c>
      <c r="BC57">
        <v>84</v>
      </c>
      <c r="BD57">
        <v>0</v>
      </c>
      <c r="BE57">
        <v>114884</v>
      </c>
      <c r="BF57">
        <v>104025</v>
      </c>
      <c r="BG57">
        <v>2564</v>
      </c>
      <c r="BH57">
        <v>5795</v>
      </c>
      <c r="BI57">
        <v>1915</v>
      </c>
      <c r="BJ57">
        <v>881</v>
      </c>
      <c r="BK57">
        <v>31</v>
      </c>
      <c r="BL57">
        <v>4856</v>
      </c>
      <c r="BM57">
        <v>1251</v>
      </c>
      <c r="BN57">
        <v>82</v>
      </c>
      <c r="BO57">
        <v>57</v>
      </c>
      <c r="BP57">
        <v>2053</v>
      </c>
      <c r="BQ57">
        <v>109165</v>
      </c>
      <c r="BR57">
        <v>100587</v>
      </c>
      <c r="BS57">
        <v>1882</v>
      </c>
      <c r="BT57">
        <v>4503</v>
      </c>
      <c r="BU57">
        <v>1638</v>
      </c>
      <c r="BV57">
        <v>692</v>
      </c>
      <c r="BW57">
        <v>62</v>
      </c>
      <c r="BX57">
        <v>0</v>
      </c>
      <c r="BY57">
        <v>0</v>
      </c>
      <c r="BZ57">
        <v>81332</v>
      </c>
      <c r="CA57">
        <v>75322</v>
      </c>
      <c r="CB57">
        <v>1062</v>
      </c>
      <c r="CC57">
        <v>3558</v>
      </c>
      <c r="CD57">
        <v>964</v>
      </c>
      <c r="CE57">
        <v>481</v>
      </c>
      <c r="CF57">
        <v>35</v>
      </c>
      <c r="CG57">
        <v>0</v>
      </c>
      <c r="CH57">
        <v>0</v>
      </c>
      <c r="CI57">
        <v>92760</v>
      </c>
      <c r="CJ57">
        <v>82529</v>
      </c>
      <c r="CK57">
        <v>1933</v>
      </c>
      <c r="CL57">
        <v>3628</v>
      </c>
      <c r="CM57">
        <v>1427</v>
      </c>
      <c r="CN57">
        <v>120</v>
      </c>
      <c r="CO57">
        <v>19</v>
      </c>
      <c r="CP57">
        <v>185</v>
      </c>
      <c r="CQ57">
        <v>2919</v>
      </c>
      <c r="CR57">
        <v>121128</v>
      </c>
      <c r="CS57">
        <v>106322</v>
      </c>
      <c r="CT57">
        <v>3195</v>
      </c>
      <c r="CU57">
        <v>5675</v>
      </c>
      <c r="CV57">
        <v>2890</v>
      </c>
      <c r="CW57">
        <v>2522</v>
      </c>
      <c r="CX57">
        <v>136</v>
      </c>
      <c r="CY57">
        <v>92760</v>
      </c>
      <c r="CZ57">
        <v>82529</v>
      </c>
      <c r="DA57">
        <v>1933</v>
      </c>
      <c r="DB57">
        <v>4131</v>
      </c>
      <c r="DC57">
        <v>1865</v>
      </c>
      <c r="DD57">
        <v>1850</v>
      </c>
      <c r="DE57">
        <v>92</v>
      </c>
    </row>
    <row r="58" spans="1:109" x14ac:dyDescent="0.25">
      <c r="A58">
        <v>56</v>
      </c>
      <c r="B58">
        <v>56</v>
      </c>
      <c r="C58">
        <v>55403</v>
      </c>
      <c r="D58">
        <v>19945</v>
      </c>
      <c r="E58">
        <v>34188</v>
      </c>
      <c r="F58">
        <v>68222</v>
      </c>
      <c r="G58">
        <v>28001</v>
      </c>
      <c r="H58">
        <v>39156</v>
      </c>
      <c r="I58">
        <v>49028</v>
      </c>
      <c r="J58">
        <v>18535</v>
      </c>
      <c r="K58">
        <v>30493</v>
      </c>
      <c r="L58">
        <v>50075</v>
      </c>
      <c r="M58">
        <v>20954</v>
      </c>
      <c r="N58">
        <v>29121</v>
      </c>
      <c r="O58">
        <v>50114</v>
      </c>
      <c r="P58">
        <v>18373</v>
      </c>
      <c r="Q58">
        <v>30441</v>
      </c>
      <c r="R58">
        <v>57108</v>
      </c>
      <c r="S58">
        <v>13908</v>
      </c>
      <c r="T58">
        <v>40955</v>
      </c>
      <c r="U58">
        <v>57917</v>
      </c>
      <c r="V58">
        <v>20018</v>
      </c>
      <c r="W58">
        <v>35016</v>
      </c>
      <c r="X58">
        <v>77286</v>
      </c>
      <c r="Y58">
        <v>68209</v>
      </c>
      <c r="Z58">
        <v>1607</v>
      </c>
      <c r="AA58">
        <v>2232</v>
      </c>
      <c r="AB58">
        <v>4956</v>
      </c>
      <c r="AC58">
        <v>199</v>
      </c>
      <c r="AD58">
        <v>0</v>
      </c>
      <c r="AE58">
        <v>1934</v>
      </c>
      <c r="AF58">
        <v>4747</v>
      </c>
      <c r="AG58">
        <v>10</v>
      </c>
      <c r="AH58">
        <v>85</v>
      </c>
      <c r="AI58">
        <v>0</v>
      </c>
      <c r="AJ58">
        <v>113140</v>
      </c>
      <c r="AK58">
        <v>92456</v>
      </c>
      <c r="AL58">
        <v>3528</v>
      </c>
      <c r="AM58">
        <v>3800</v>
      </c>
      <c r="AN58">
        <v>12802</v>
      </c>
      <c r="AO58">
        <v>336</v>
      </c>
      <c r="AP58">
        <v>137</v>
      </c>
      <c r="AQ58">
        <v>0</v>
      </c>
      <c r="AR58">
        <v>0</v>
      </c>
      <c r="AS58">
        <v>75986</v>
      </c>
      <c r="AT58">
        <v>67564</v>
      </c>
      <c r="AU58">
        <v>1329</v>
      </c>
      <c r="AV58">
        <v>2074</v>
      </c>
      <c r="AW58">
        <v>4693</v>
      </c>
      <c r="AX58">
        <v>163</v>
      </c>
      <c r="AY58">
        <v>0</v>
      </c>
      <c r="AZ58">
        <v>1862</v>
      </c>
      <c r="BA58">
        <v>4519</v>
      </c>
      <c r="BB58">
        <v>4</v>
      </c>
      <c r="BC58">
        <v>114</v>
      </c>
      <c r="BD58">
        <v>0</v>
      </c>
      <c r="BE58">
        <v>111724</v>
      </c>
      <c r="BF58">
        <v>92171</v>
      </c>
      <c r="BG58">
        <v>3475</v>
      </c>
      <c r="BH58">
        <v>3531</v>
      </c>
      <c r="BI58">
        <v>11878</v>
      </c>
      <c r="BJ58">
        <v>299</v>
      </c>
      <c r="BK58">
        <v>165</v>
      </c>
      <c r="BL58">
        <v>2670</v>
      </c>
      <c r="BM58">
        <v>11090</v>
      </c>
      <c r="BN58">
        <v>64</v>
      </c>
      <c r="BO58">
        <v>480</v>
      </c>
      <c r="BP58">
        <v>1771</v>
      </c>
      <c r="BQ58">
        <v>103576</v>
      </c>
      <c r="BR58">
        <v>88765</v>
      </c>
      <c r="BS58">
        <v>2902</v>
      </c>
      <c r="BT58">
        <v>3502</v>
      </c>
      <c r="BU58">
        <v>7912</v>
      </c>
      <c r="BV58">
        <v>459</v>
      </c>
      <c r="BW58">
        <v>158</v>
      </c>
      <c r="BX58">
        <v>0</v>
      </c>
      <c r="BY58">
        <v>0</v>
      </c>
      <c r="BZ58">
        <v>72924</v>
      </c>
      <c r="CA58">
        <v>63731</v>
      </c>
      <c r="CB58">
        <v>1695</v>
      </c>
      <c r="CC58">
        <v>2270</v>
      </c>
      <c r="CD58">
        <v>4888</v>
      </c>
      <c r="CE58">
        <v>297</v>
      </c>
      <c r="CF58">
        <v>93</v>
      </c>
      <c r="CG58">
        <v>0</v>
      </c>
      <c r="CH58">
        <v>0</v>
      </c>
      <c r="CI58">
        <v>89493</v>
      </c>
      <c r="CJ58">
        <v>70250</v>
      </c>
      <c r="CK58">
        <v>2835</v>
      </c>
      <c r="CL58">
        <v>2758</v>
      </c>
      <c r="CM58">
        <v>10472</v>
      </c>
      <c r="CN58">
        <v>85</v>
      </c>
      <c r="CO58">
        <v>90</v>
      </c>
      <c r="CP58">
        <v>254</v>
      </c>
      <c r="CQ58">
        <v>2749</v>
      </c>
      <c r="CR58">
        <v>121209</v>
      </c>
      <c r="CS58">
        <v>91905</v>
      </c>
      <c r="CT58">
        <v>4543</v>
      </c>
      <c r="CU58">
        <v>5178</v>
      </c>
      <c r="CV58">
        <v>17069</v>
      </c>
      <c r="CW58">
        <v>1856</v>
      </c>
      <c r="CX58">
        <v>258</v>
      </c>
      <c r="CY58">
        <v>89493</v>
      </c>
      <c r="CZ58">
        <v>70250</v>
      </c>
      <c r="DA58">
        <v>2835</v>
      </c>
      <c r="DB58">
        <v>3380</v>
      </c>
      <c r="DC58">
        <v>11205</v>
      </c>
      <c r="DD58">
        <v>1314</v>
      </c>
      <c r="DE58">
        <v>155</v>
      </c>
    </row>
    <row r="59" spans="1:109" x14ac:dyDescent="0.25">
      <c r="A59">
        <v>57</v>
      </c>
      <c r="B59">
        <v>57</v>
      </c>
      <c r="C59">
        <v>58865</v>
      </c>
      <c r="D59">
        <v>24514</v>
      </c>
      <c r="E59">
        <v>32858</v>
      </c>
      <c r="F59">
        <v>72056</v>
      </c>
      <c r="G59">
        <v>29921</v>
      </c>
      <c r="H59">
        <v>41166</v>
      </c>
      <c r="I59">
        <v>51560</v>
      </c>
      <c r="J59">
        <v>23510</v>
      </c>
      <c r="K59">
        <v>28050</v>
      </c>
      <c r="L59">
        <v>51999</v>
      </c>
      <c r="M59">
        <v>26733</v>
      </c>
      <c r="N59">
        <v>25266</v>
      </c>
      <c r="O59">
        <v>52289</v>
      </c>
      <c r="P59">
        <v>22280</v>
      </c>
      <c r="Q59">
        <v>28350</v>
      </c>
      <c r="R59">
        <v>61633</v>
      </c>
      <c r="S59">
        <v>20019</v>
      </c>
      <c r="T59">
        <v>38275</v>
      </c>
      <c r="U59">
        <v>63737</v>
      </c>
      <c r="V59">
        <v>24712</v>
      </c>
      <c r="W59">
        <v>36007</v>
      </c>
      <c r="X59">
        <v>97804</v>
      </c>
      <c r="Y59">
        <v>93133</v>
      </c>
      <c r="Z59">
        <v>1517</v>
      </c>
      <c r="AA59">
        <v>1577</v>
      </c>
      <c r="AB59">
        <v>1180</v>
      </c>
      <c r="AC59">
        <v>339</v>
      </c>
      <c r="AD59">
        <v>0</v>
      </c>
      <c r="AE59">
        <v>1390</v>
      </c>
      <c r="AF59">
        <v>903</v>
      </c>
      <c r="AG59">
        <v>129</v>
      </c>
      <c r="AH59">
        <v>70</v>
      </c>
      <c r="AI59">
        <v>0</v>
      </c>
      <c r="AJ59">
        <v>123784</v>
      </c>
      <c r="AK59">
        <v>115452</v>
      </c>
      <c r="AL59">
        <v>3123</v>
      </c>
      <c r="AM59">
        <v>2755</v>
      </c>
      <c r="AN59">
        <v>2080</v>
      </c>
      <c r="AO59">
        <v>470</v>
      </c>
      <c r="AP59">
        <v>78</v>
      </c>
      <c r="AQ59">
        <v>0</v>
      </c>
      <c r="AR59">
        <v>0</v>
      </c>
      <c r="AS59">
        <v>97231</v>
      </c>
      <c r="AT59">
        <v>92578</v>
      </c>
      <c r="AU59">
        <v>1284</v>
      </c>
      <c r="AV59">
        <v>1724</v>
      </c>
      <c r="AW59">
        <v>1180</v>
      </c>
      <c r="AX59">
        <v>358</v>
      </c>
      <c r="AY59">
        <v>0</v>
      </c>
      <c r="AZ59">
        <v>1594</v>
      </c>
      <c r="BA59">
        <v>922</v>
      </c>
      <c r="BB59">
        <v>114</v>
      </c>
      <c r="BC59">
        <v>75</v>
      </c>
      <c r="BD59">
        <v>0</v>
      </c>
      <c r="BE59">
        <v>123921</v>
      </c>
      <c r="BF59">
        <v>115219</v>
      </c>
      <c r="BG59">
        <v>2843</v>
      </c>
      <c r="BH59">
        <v>3134</v>
      </c>
      <c r="BI59">
        <v>2273</v>
      </c>
      <c r="BJ59">
        <v>644</v>
      </c>
      <c r="BK59">
        <v>84</v>
      </c>
      <c r="BL59">
        <v>2404</v>
      </c>
      <c r="BM59">
        <v>1577</v>
      </c>
      <c r="BN59">
        <v>163</v>
      </c>
      <c r="BO59">
        <v>108</v>
      </c>
      <c r="BP59">
        <v>1596</v>
      </c>
      <c r="BQ59">
        <v>123698</v>
      </c>
      <c r="BR59">
        <v>116998</v>
      </c>
      <c r="BS59">
        <v>2147</v>
      </c>
      <c r="BT59">
        <v>2422</v>
      </c>
      <c r="BU59">
        <v>1673</v>
      </c>
      <c r="BV59">
        <v>542</v>
      </c>
      <c r="BW59">
        <v>89</v>
      </c>
      <c r="BX59">
        <v>0</v>
      </c>
      <c r="BY59">
        <v>0</v>
      </c>
      <c r="BZ59">
        <v>96491</v>
      </c>
      <c r="CA59">
        <v>92314</v>
      </c>
      <c r="CB59">
        <v>1288</v>
      </c>
      <c r="CC59">
        <v>1382</v>
      </c>
      <c r="CD59">
        <v>1158</v>
      </c>
      <c r="CE59">
        <v>384</v>
      </c>
      <c r="CF59">
        <v>50</v>
      </c>
      <c r="CG59">
        <v>0</v>
      </c>
      <c r="CH59">
        <v>0</v>
      </c>
      <c r="CI59">
        <v>101094</v>
      </c>
      <c r="CJ59">
        <v>91918</v>
      </c>
      <c r="CK59">
        <v>2260</v>
      </c>
      <c r="CL59">
        <v>2170</v>
      </c>
      <c r="CM59">
        <v>1340</v>
      </c>
      <c r="CN59">
        <v>95</v>
      </c>
      <c r="CO59">
        <v>17</v>
      </c>
      <c r="CP59">
        <v>180</v>
      </c>
      <c r="CQ59">
        <v>3114</v>
      </c>
      <c r="CR59">
        <v>124627</v>
      </c>
      <c r="CS59">
        <v>110898</v>
      </c>
      <c r="CT59">
        <v>3648</v>
      </c>
      <c r="CU59">
        <v>4550</v>
      </c>
      <c r="CV59">
        <v>2316</v>
      </c>
      <c r="CW59">
        <v>2262</v>
      </c>
      <c r="CX59">
        <v>113</v>
      </c>
      <c r="CY59">
        <v>101094</v>
      </c>
      <c r="CZ59">
        <v>91918</v>
      </c>
      <c r="DA59">
        <v>2260</v>
      </c>
      <c r="DB59">
        <v>2799</v>
      </c>
      <c r="DC59">
        <v>1698</v>
      </c>
      <c r="DD59">
        <v>1646</v>
      </c>
      <c r="DE59">
        <v>84</v>
      </c>
    </row>
    <row r="60" spans="1:109" x14ac:dyDescent="0.25">
      <c r="A60">
        <v>58</v>
      </c>
      <c r="B60">
        <v>58</v>
      </c>
      <c r="C60">
        <v>44615</v>
      </c>
      <c r="D60">
        <v>28679</v>
      </c>
      <c r="E60">
        <v>14902</v>
      </c>
      <c r="F60">
        <v>51058</v>
      </c>
      <c r="G60">
        <v>30828</v>
      </c>
      <c r="H60">
        <v>19570</v>
      </c>
      <c r="I60">
        <v>37869</v>
      </c>
      <c r="J60">
        <v>25071</v>
      </c>
      <c r="K60">
        <v>12798</v>
      </c>
      <c r="L60">
        <v>38420</v>
      </c>
      <c r="M60">
        <v>27987</v>
      </c>
      <c r="N60">
        <v>10433</v>
      </c>
      <c r="O60">
        <v>38511</v>
      </c>
      <c r="P60">
        <v>25932</v>
      </c>
      <c r="Q60">
        <v>11567</v>
      </c>
      <c r="R60">
        <v>50311</v>
      </c>
      <c r="S60">
        <v>29512</v>
      </c>
      <c r="T60">
        <v>18081</v>
      </c>
      <c r="U60">
        <v>51684</v>
      </c>
      <c r="V60">
        <v>32726</v>
      </c>
      <c r="W60">
        <v>17277</v>
      </c>
      <c r="X60">
        <v>93659</v>
      </c>
      <c r="Y60">
        <v>61057</v>
      </c>
      <c r="Z60">
        <v>7375</v>
      </c>
      <c r="AA60">
        <v>23971</v>
      </c>
      <c r="AB60">
        <v>472</v>
      </c>
      <c r="AC60">
        <v>620</v>
      </c>
      <c r="AD60">
        <v>4</v>
      </c>
      <c r="AE60">
        <v>22815</v>
      </c>
      <c r="AF60">
        <v>328</v>
      </c>
      <c r="AG60">
        <v>238</v>
      </c>
      <c r="AH60">
        <v>276</v>
      </c>
      <c r="AI60">
        <v>0</v>
      </c>
      <c r="AJ60">
        <v>119582</v>
      </c>
      <c r="AK60">
        <v>72563</v>
      </c>
      <c r="AL60">
        <v>11341</v>
      </c>
      <c r="AM60">
        <v>36192</v>
      </c>
      <c r="AN60">
        <v>1160</v>
      </c>
      <c r="AO60">
        <v>1211</v>
      </c>
      <c r="AP60">
        <v>243</v>
      </c>
      <c r="AQ60">
        <v>0</v>
      </c>
      <c r="AR60">
        <v>0</v>
      </c>
      <c r="AS60">
        <v>93037</v>
      </c>
      <c r="AT60">
        <v>60809</v>
      </c>
      <c r="AU60">
        <v>6965</v>
      </c>
      <c r="AV60">
        <v>23846</v>
      </c>
      <c r="AW60">
        <v>543</v>
      </c>
      <c r="AX60">
        <v>683</v>
      </c>
      <c r="AY60">
        <v>8</v>
      </c>
      <c r="AZ60">
        <v>22668</v>
      </c>
      <c r="BA60">
        <v>429</v>
      </c>
      <c r="BB60">
        <v>308</v>
      </c>
      <c r="BC60">
        <v>367</v>
      </c>
      <c r="BD60">
        <v>0</v>
      </c>
      <c r="BE60">
        <v>119944</v>
      </c>
      <c r="BF60">
        <v>73049</v>
      </c>
      <c r="BG60">
        <v>11059</v>
      </c>
      <c r="BH60">
        <v>35976</v>
      </c>
      <c r="BI60">
        <v>1212</v>
      </c>
      <c r="BJ60">
        <v>1458</v>
      </c>
      <c r="BK60">
        <v>246</v>
      </c>
      <c r="BL60">
        <v>30638</v>
      </c>
      <c r="BM60">
        <v>822</v>
      </c>
      <c r="BN60">
        <v>358</v>
      </c>
      <c r="BO60">
        <v>94</v>
      </c>
      <c r="BP60">
        <v>3917</v>
      </c>
      <c r="BQ60">
        <v>124017</v>
      </c>
      <c r="BR60">
        <v>77896</v>
      </c>
      <c r="BS60">
        <v>8839</v>
      </c>
      <c r="BT60">
        <v>37107</v>
      </c>
      <c r="BU60">
        <v>890</v>
      </c>
      <c r="BV60">
        <v>1262</v>
      </c>
      <c r="BW60">
        <v>138</v>
      </c>
      <c r="BX60">
        <v>0</v>
      </c>
      <c r="BY60">
        <v>0</v>
      </c>
      <c r="BZ60">
        <v>96795</v>
      </c>
      <c r="CA60">
        <v>64794</v>
      </c>
      <c r="CB60">
        <v>5956</v>
      </c>
      <c r="CC60">
        <v>25528</v>
      </c>
      <c r="CD60">
        <v>673</v>
      </c>
      <c r="CE60">
        <v>890</v>
      </c>
      <c r="CF60">
        <v>86</v>
      </c>
      <c r="CG60">
        <v>0</v>
      </c>
      <c r="CH60">
        <v>0</v>
      </c>
      <c r="CI60">
        <v>91589</v>
      </c>
      <c r="CJ60">
        <v>57985</v>
      </c>
      <c r="CK60">
        <v>7008</v>
      </c>
      <c r="CL60">
        <v>22725</v>
      </c>
      <c r="CM60">
        <v>432</v>
      </c>
      <c r="CN60">
        <v>187</v>
      </c>
      <c r="CO60">
        <v>36</v>
      </c>
      <c r="CP60">
        <v>271</v>
      </c>
      <c r="CQ60">
        <v>2945</v>
      </c>
      <c r="CR60">
        <v>115296</v>
      </c>
      <c r="CS60">
        <v>67995</v>
      </c>
      <c r="CT60">
        <v>10637</v>
      </c>
      <c r="CU60">
        <v>34901</v>
      </c>
      <c r="CV60">
        <v>973</v>
      </c>
      <c r="CW60">
        <v>2360</v>
      </c>
      <c r="CX60">
        <v>143</v>
      </c>
      <c r="CY60">
        <v>91589</v>
      </c>
      <c r="CZ60">
        <v>57985</v>
      </c>
      <c r="DA60">
        <v>7008</v>
      </c>
      <c r="DB60">
        <v>24831</v>
      </c>
      <c r="DC60">
        <v>672</v>
      </c>
      <c r="DD60">
        <v>1675</v>
      </c>
      <c r="DE60">
        <v>111</v>
      </c>
    </row>
    <row r="61" spans="1:109" x14ac:dyDescent="0.25">
      <c r="A61">
        <v>59</v>
      </c>
      <c r="B61">
        <v>59</v>
      </c>
      <c r="C61">
        <v>58078</v>
      </c>
      <c r="D61">
        <v>24248</v>
      </c>
      <c r="E61">
        <v>32616</v>
      </c>
      <c r="F61">
        <v>67888</v>
      </c>
      <c r="G61">
        <v>26813</v>
      </c>
      <c r="H61">
        <v>40333</v>
      </c>
      <c r="I61">
        <v>51297</v>
      </c>
      <c r="J61">
        <v>22157</v>
      </c>
      <c r="K61">
        <v>29140</v>
      </c>
      <c r="L61">
        <v>51828</v>
      </c>
      <c r="M61">
        <v>26607</v>
      </c>
      <c r="N61">
        <v>25221</v>
      </c>
      <c r="O61">
        <v>52206</v>
      </c>
      <c r="P61">
        <v>23808</v>
      </c>
      <c r="Q61">
        <v>27122</v>
      </c>
      <c r="R61">
        <v>61992</v>
      </c>
      <c r="S61">
        <v>21699</v>
      </c>
      <c r="T61">
        <v>37539</v>
      </c>
      <c r="U61">
        <v>63224</v>
      </c>
      <c r="V61">
        <v>24655</v>
      </c>
      <c r="W61">
        <v>36339</v>
      </c>
      <c r="X61">
        <v>88326</v>
      </c>
      <c r="Y61">
        <v>82898</v>
      </c>
      <c r="Z61">
        <v>1735</v>
      </c>
      <c r="AA61">
        <v>2397</v>
      </c>
      <c r="AB61">
        <v>832</v>
      </c>
      <c r="AC61">
        <v>348</v>
      </c>
      <c r="AD61">
        <v>0</v>
      </c>
      <c r="AE61">
        <v>2176</v>
      </c>
      <c r="AF61">
        <v>683</v>
      </c>
      <c r="AG61">
        <v>138</v>
      </c>
      <c r="AH61">
        <v>114</v>
      </c>
      <c r="AI61">
        <v>0</v>
      </c>
      <c r="AJ61">
        <v>110317</v>
      </c>
      <c r="AK61">
        <v>102064</v>
      </c>
      <c r="AL61">
        <v>2462</v>
      </c>
      <c r="AM61">
        <v>3934</v>
      </c>
      <c r="AN61">
        <v>1884</v>
      </c>
      <c r="AO61">
        <v>535</v>
      </c>
      <c r="AP61">
        <v>104</v>
      </c>
      <c r="AQ61">
        <v>0</v>
      </c>
      <c r="AR61">
        <v>0</v>
      </c>
      <c r="AS61">
        <v>89208</v>
      </c>
      <c r="AT61">
        <v>83975</v>
      </c>
      <c r="AU61">
        <v>1595</v>
      </c>
      <c r="AV61">
        <v>2545</v>
      </c>
      <c r="AW61">
        <v>754</v>
      </c>
      <c r="AX61">
        <v>282</v>
      </c>
      <c r="AY61">
        <v>0</v>
      </c>
      <c r="AZ61">
        <v>2388</v>
      </c>
      <c r="BA61">
        <v>638</v>
      </c>
      <c r="BB61">
        <v>128</v>
      </c>
      <c r="BC61">
        <v>74</v>
      </c>
      <c r="BD61">
        <v>0</v>
      </c>
      <c r="BE61">
        <v>111120</v>
      </c>
      <c r="BF61">
        <v>102937</v>
      </c>
      <c r="BG61">
        <v>2430</v>
      </c>
      <c r="BH61">
        <v>3960</v>
      </c>
      <c r="BI61">
        <v>1632</v>
      </c>
      <c r="BJ61">
        <v>442</v>
      </c>
      <c r="BK61">
        <v>47</v>
      </c>
      <c r="BL61">
        <v>3098</v>
      </c>
      <c r="BM61">
        <v>1116</v>
      </c>
      <c r="BN61">
        <v>169</v>
      </c>
      <c r="BO61">
        <v>11</v>
      </c>
      <c r="BP61">
        <v>1360</v>
      </c>
      <c r="BQ61">
        <v>114806</v>
      </c>
      <c r="BR61">
        <v>107334</v>
      </c>
      <c r="BS61">
        <v>2297</v>
      </c>
      <c r="BT61">
        <v>3393</v>
      </c>
      <c r="BU61">
        <v>1474</v>
      </c>
      <c r="BV61">
        <v>546</v>
      </c>
      <c r="BW61">
        <v>42</v>
      </c>
      <c r="BX61">
        <v>0</v>
      </c>
      <c r="BY61">
        <v>0</v>
      </c>
      <c r="BZ61">
        <v>90690</v>
      </c>
      <c r="CA61">
        <v>85770</v>
      </c>
      <c r="CB61">
        <v>1431</v>
      </c>
      <c r="CC61">
        <v>2242</v>
      </c>
      <c r="CD61">
        <v>972</v>
      </c>
      <c r="CE61">
        <v>358</v>
      </c>
      <c r="CF61">
        <v>32</v>
      </c>
      <c r="CG61">
        <v>0</v>
      </c>
      <c r="CH61">
        <v>0</v>
      </c>
      <c r="CI61">
        <v>92078</v>
      </c>
      <c r="CJ61">
        <v>83643</v>
      </c>
      <c r="CK61">
        <v>2195</v>
      </c>
      <c r="CL61">
        <v>2583</v>
      </c>
      <c r="CM61">
        <v>1089</v>
      </c>
      <c r="CN61">
        <v>87</v>
      </c>
      <c r="CO61">
        <v>10</v>
      </c>
      <c r="CP61">
        <v>170</v>
      </c>
      <c r="CQ61">
        <v>2301</v>
      </c>
      <c r="CR61">
        <v>113318</v>
      </c>
      <c r="CS61">
        <v>101095</v>
      </c>
      <c r="CT61">
        <v>3456</v>
      </c>
      <c r="CU61">
        <v>4706</v>
      </c>
      <c r="CV61">
        <v>1997</v>
      </c>
      <c r="CW61">
        <v>1644</v>
      </c>
      <c r="CX61">
        <v>94</v>
      </c>
      <c r="CY61">
        <v>92078</v>
      </c>
      <c r="CZ61">
        <v>83643</v>
      </c>
      <c r="DA61">
        <v>2195</v>
      </c>
      <c r="DB61">
        <v>3183</v>
      </c>
      <c r="DC61">
        <v>1387</v>
      </c>
      <c r="DD61">
        <v>1208</v>
      </c>
      <c r="DE61">
        <v>55</v>
      </c>
    </row>
    <row r="62" spans="1:109" x14ac:dyDescent="0.25">
      <c r="A62">
        <v>60</v>
      </c>
      <c r="B62">
        <v>60</v>
      </c>
      <c r="C62">
        <v>56851</v>
      </c>
      <c r="D62">
        <v>24612</v>
      </c>
      <c r="E62">
        <v>31272</v>
      </c>
      <c r="F62">
        <v>68791</v>
      </c>
      <c r="G62">
        <v>34503</v>
      </c>
      <c r="H62">
        <v>33364</v>
      </c>
      <c r="I62">
        <v>52832</v>
      </c>
      <c r="J62">
        <v>22130</v>
      </c>
      <c r="K62">
        <v>30702</v>
      </c>
      <c r="L62">
        <v>52926</v>
      </c>
      <c r="M62">
        <v>26370</v>
      </c>
      <c r="N62">
        <v>26556</v>
      </c>
      <c r="O62">
        <v>53468</v>
      </c>
      <c r="P62">
        <v>23609</v>
      </c>
      <c r="Q62">
        <v>28958</v>
      </c>
      <c r="R62">
        <v>56492</v>
      </c>
      <c r="S62">
        <v>16836</v>
      </c>
      <c r="T62">
        <v>38207</v>
      </c>
      <c r="U62">
        <v>56620</v>
      </c>
      <c r="V62">
        <v>24182</v>
      </c>
      <c r="W62">
        <v>29901</v>
      </c>
      <c r="X62">
        <v>70520</v>
      </c>
      <c r="Y62">
        <v>61429</v>
      </c>
      <c r="Z62">
        <v>1530</v>
      </c>
      <c r="AA62">
        <v>2686</v>
      </c>
      <c r="AB62">
        <v>4496</v>
      </c>
      <c r="AC62">
        <v>274</v>
      </c>
      <c r="AD62">
        <v>10</v>
      </c>
      <c r="AE62">
        <v>2583</v>
      </c>
      <c r="AF62">
        <v>4207</v>
      </c>
      <c r="AG62">
        <v>86</v>
      </c>
      <c r="AH62">
        <v>102</v>
      </c>
      <c r="AI62">
        <v>0</v>
      </c>
      <c r="AJ62">
        <v>105082</v>
      </c>
      <c r="AK62">
        <v>85309</v>
      </c>
      <c r="AL62">
        <v>2641</v>
      </c>
      <c r="AM62">
        <v>4972</v>
      </c>
      <c r="AN62">
        <v>11705</v>
      </c>
      <c r="AO62">
        <v>528</v>
      </c>
      <c r="AP62">
        <v>264</v>
      </c>
      <c r="AQ62">
        <v>0</v>
      </c>
      <c r="AR62">
        <v>0</v>
      </c>
      <c r="AS62">
        <v>69847</v>
      </c>
      <c r="AT62">
        <v>61011</v>
      </c>
      <c r="AU62">
        <v>1555</v>
      </c>
      <c r="AV62">
        <v>2763</v>
      </c>
      <c r="AW62">
        <v>4171</v>
      </c>
      <c r="AX62">
        <v>206</v>
      </c>
      <c r="AY62">
        <v>12</v>
      </c>
      <c r="AZ62">
        <v>2560</v>
      </c>
      <c r="BA62">
        <v>3915</v>
      </c>
      <c r="BB62">
        <v>48</v>
      </c>
      <c r="BC62">
        <v>102</v>
      </c>
      <c r="BD62">
        <v>0</v>
      </c>
      <c r="BE62">
        <v>103475</v>
      </c>
      <c r="BF62">
        <v>84785</v>
      </c>
      <c r="BG62">
        <v>2614</v>
      </c>
      <c r="BH62">
        <v>4893</v>
      </c>
      <c r="BI62">
        <v>10860</v>
      </c>
      <c r="BJ62">
        <v>423</v>
      </c>
      <c r="BK62">
        <v>252</v>
      </c>
      <c r="BL62">
        <v>3819</v>
      </c>
      <c r="BM62">
        <v>9586</v>
      </c>
      <c r="BN62">
        <v>125</v>
      </c>
      <c r="BO62">
        <v>112</v>
      </c>
      <c r="BP62">
        <v>2381</v>
      </c>
      <c r="BQ62">
        <v>91308</v>
      </c>
      <c r="BR62">
        <v>78023</v>
      </c>
      <c r="BS62">
        <v>1945</v>
      </c>
      <c r="BT62">
        <v>4111</v>
      </c>
      <c r="BU62">
        <v>6975</v>
      </c>
      <c r="BV62">
        <v>427</v>
      </c>
      <c r="BW62">
        <v>74</v>
      </c>
      <c r="BX62">
        <v>0</v>
      </c>
      <c r="BY62">
        <v>0</v>
      </c>
      <c r="BZ62">
        <v>62935</v>
      </c>
      <c r="CA62">
        <v>54613</v>
      </c>
      <c r="CB62">
        <v>1100</v>
      </c>
      <c r="CC62">
        <v>2571</v>
      </c>
      <c r="CD62">
        <v>4453</v>
      </c>
      <c r="CE62">
        <v>245</v>
      </c>
      <c r="CF62">
        <v>33</v>
      </c>
      <c r="CG62">
        <v>0</v>
      </c>
      <c r="CH62">
        <v>0</v>
      </c>
      <c r="CI62">
        <v>83669</v>
      </c>
      <c r="CJ62">
        <v>65030</v>
      </c>
      <c r="CK62">
        <v>2230</v>
      </c>
      <c r="CL62">
        <v>3587</v>
      </c>
      <c r="CM62">
        <v>10275</v>
      </c>
      <c r="CN62">
        <v>77</v>
      </c>
      <c r="CO62">
        <v>18</v>
      </c>
      <c r="CP62">
        <v>291</v>
      </c>
      <c r="CQ62">
        <v>2161</v>
      </c>
      <c r="CR62">
        <v>115093</v>
      </c>
      <c r="CS62">
        <v>86867</v>
      </c>
      <c r="CT62">
        <v>3587</v>
      </c>
      <c r="CU62">
        <v>6291</v>
      </c>
      <c r="CV62">
        <v>16398</v>
      </c>
      <c r="CW62">
        <v>1376</v>
      </c>
      <c r="CX62">
        <v>134</v>
      </c>
      <c r="CY62">
        <v>83669</v>
      </c>
      <c r="CZ62">
        <v>65030</v>
      </c>
      <c r="DA62">
        <v>2230</v>
      </c>
      <c r="DB62">
        <v>4169</v>
      </c>
      <c r="DC62">
        <v>10894</v>
      </c>
      <c r="DD62">
        <v>938</v>
      </c>
      <c r="DE62">
        <v>78</v>
      </c>
    </row>
    <row r="63" spans="1:109" x14ac:dyDescent="0.25">
      <c r="A63">
        <v>61</v>
      </c>
      <c r="B63">
        <v>61</v>
      </c>
      <c r="C63">
        <v>55585</v>
      </c>
      <c r="D63">
        <v>20211</v>
      </c>
      <c r="E63">
        <v>34080</v>
      </c>
      <c r="F63">
        <v>69862</v>
      </c>
      <c r="G63">
        <v>27908</v>
      </c>
      <c r="H63">
        <v>40760</v>
      </c>
      <c r="I63">
        <v>50151</v>
      </c>
      <c r="J63">
        <v>17793</v>
      </c>
      <c r="K63">
        <v>32358</v>
      </c>
      <c r="L63">
        <v>50240</v>
      </c>
      <c r="M63">
        <v>21911</v>
      </c>
      <c r="N63">
        <v>28329</v>
      </c>
      <c r="O63">
        <v>50681</v>
      </c>
      <c r="P63">
        <v>19094</v>
      </c>
      <c r="Q63">
        <v>30346</v>
      </c>
      <c r="R63">
        <v>56042</v>
      </c>
      <c r="S63">
        <v>15193</v>
      </c>
      <c r="T63">
        <v>38720</v>
      </c>
      <c r="U63">
        <v>56644</v>
      </c>
      <c r="V63">
        <v>19688</v>
      </c>
      <c r="W63">
        <v>33951</v>
      </c>
      <c r="X63">
        <v>83124</v>
      </c>
      <c r="Y63">
        <v>76219</v>
      </c>
      <c r="Z63">
        <v>1501</v>
      </c>
      <c r="AA63">
        <v>2796</v>
      </c>
      <c r="AB63">
        <v>1930</v>
      </c>
      <c r="AC63">
        <v>527</v>
      </c>
      <c r="AD63">
        <v>34</v>
      </c>
      <c r="AE63">
        <v>2383</v>
      </c>
      <c r="AF63">
        <v>1641</v>
      </c>
      <c r="AG63">
        <v>140</v>
      </c>
      <c r="AH63">
        <v>161</v>
      </c>
      <c r="AI63">
        <v>0</v>
      </c>
      <c r="AJ63">
        <v>114113</v>
      </c>
      <c r="AK63">
        <v>100976</v>
      </c>
      <c r="AL63">
        <v>2951</v>
      </c>
      <c r="AM63">
        <v>4671</v>
      </c>
      <c r="AN63">
        <v>4927</v>
      </c>
      <c r="AO63">
        <v>713</v>
      </c>
      <c r="AP63">
        <v>249</v>
      </c>
      <c r="AQ63">
        <v>0</v>
      </c>
      <c r="AR63">
        <v>0</v>
      </c>
      <c r="AS63">
        <v>80681</v>
      </c>
      <c r="AT63">
        <v>74595</v>
      </c>
      <c r="AU63">
        <v>1311</v>
      </c>
      <c r="AV63">
        <v>2456</v>
      </c>
      <c r="AW63">
        <v>1698</v>
      </c>
      <c r="AX63">
        <v>540</v>
      </c>
      <c r="AY63">
        <v>29</v>
      </c>
      <c r="AZ63">
        <v>2123</v>
      </c>
      <c r="BA63">
        <v>1440</v>
      </c>
      <c r="BB63">
        <v>107</v>
      </c>
      <c r="BC63">
        <v>130</v>
      </c>
      <c r="BD63">
        <v>0</v>
      </c>
      <c r="BE63">
        <v>111175</v>
      </c>
      <c r="BF63">
        <v>99427</v>
      </c>
      <c r="BG63">
        <v>2672</v>
      </c>
      <c r="BH63">
        <v>4196</v>
      </c>
      <c r="BI63">
        <v>4299</v>
      </c>
      <c r="BJ63">
        <v>669</v>
      </c>
      <c r="BK63">
        <v>213</v>
      </c>
      <c r="BL63">
        <v>2937</v>
      </c>
      <c r="BM63">
        <v>3284</v>
      </c>
      <c r="BN63">
        <v>130</v>
      </c>
      <c r="BO63">
        <v>107</v>
      </c>
      <c r="BP63">
        <v>2560</v>
      </c>
      <c r="BQ63">
        <v>98815</v>
      </c>
      <c r="BR63">
        <v>90514</v>
      </c>
      <c r="BS63">
        <v>1881</v>
      </c>
      <c r="BT63">
        <v>3215</v>
      </c>
      <c r="BU63">
        <v>2627</v>
      </c>
      <c r="BV63">
        <v>666</v>
      </c>
      <c r="BW63">
        <v>86</v>
      </c>
      <c r="BX63">
        <v>0</v>
      </c>
      <c r="BY63">
        <v>0</v>
      </c>
      <c r="BZ63">
        <v>72085</v>
      </c>
      <c r="CA63">
        <v>66997</v>
      </c>
      <c r="CB63">
        <v>1080</v>
      </c>
      <c r="CC63">
        <v>1975</v>
      </c>
      <c r="CD63">
        <v>1633</v>
      </c>
      <c r="CE63">
        <v>450</v>
      </c>
      <c r="CF63">
        <v>55</v>
      </c>
      <c r="CG63">
        <v>0</v>
      </c>
      <c r="CH63">
        <v>0</v>
      </c>
      <c r="CI63">
        <v>89419</v>
      </c>
      <c r="CJ63">
        <v>77402</v>
      </c>
      <c r="CK63">
        <v>2280</v>
      </c>
      <c r="CL63">
        <v>2157</v>
      </c>
      <c r="CM63">
        <v>4287</v>
      </c>
      <c r="CN63">
        <v>87</v>
      </c>
      <c r="CO63">
        <v>20</v>
      </c>
      <c r="CP63">
        <v>249</v>
      </c>
      <c r="CQ63">
        <v>2937</v>
      </c>
      <c r="CR63">
        <v>121505</v>
      </c>
      <c r="CS63">
        <v>102376</v>
      </c>
      <c r="CT63">
        <v>3907</v>
      </c>
      <c r="CU63">
        <v>4651</v>
      </c>
      <c r="CV63">
        <v>7466</v>
      </c>
      <c r="CW63">
        <v>2326</v>
      </c>
      <c r="CX63">
        <v>138</v>
      </c>
      <c r="CY63">
        <v>89419</v>
      </c>
      <c r="CZ63">
        <v>77402</v>
      </c>
      <c r="DA63">
        <v>2280</v>
      </c>
      <c r="DB63">
        <v>2840</v>
      </c>
      <c r="DC63">
        <v>4748</v>
      </c>
      <c r="DD63">
        <v>1575</v>
      </c>
      <c r="DE63">
        <v>75</v>
      </c>
    </row>
    <row r="64" spans="1:109" x14ac:dyDescent="0.25">
      <c r="A64">
        <v>62</v>
      </c>
      <c r="B64">
        <v>62</v>
      </c>
      <c r="C64">
        <v>57078</v>
      </c>
      <c r="D64">
        <v>18049</v>
      </c>
      <c r="E64">
        <v>37561</v>
      </c>
      <c r="F64">
        <v>68506</v>
      </c>
      <c r="G64">
        <v>24152</v>
      </c>
      <c r="H64">
        <v>43172</v>
      </c>
      <c r="I64">
        <v>50354</v>
      </c>
      <c r="J64">
        <v>17266</v>
      </c>
      <c r="K64">
        <v>33088</v>
      </c>
      <c r="L64">
        <v>50412</v>
      </c>
      <c r="M64">
        <v>19107</v>
      </c>
      <c r="N64">
        <v>31305</v>
      </c>
      <c r="O64">
        <v>50733</v>
      </c>
      <c r="P64">
        <v>16491</v>
      </c>
      <c r="Q64">
        <v>32495</v>
      </c>
      <c r="R64">
        <v>61059</v>
      </c>
      <c r="S64">
        <v>12774</v>
      </c>
      <c r="T64">
        <v>45634</v>
      </c>
      <c r="U64">
        <v>61328</v>
      </c>
      <c r="V64">
        <v>18488</v>
      </c>
      <c r="W64">
        <v>39734</v>
      </c>
      <c r="X64">
        <v>90345</v>
      </c>
      <c r="Y64">
        <v>85480</v>
      </c>
      <c r="Z64">
        <v>1704</v>
      </c>
      <c r="AA64">
        <v>1590</v>
      </c>
      <c r="AB64">
        <v>982</v>
      </c>
      <c r="AC64">
        <v>408</v>
      </c>
      <c r="AD64">
        <v>35</v>
      </c>
      <c r="AE64">
        <v>1372</v>
      </c>
      <c r="AF64">
        <v>753</v>
      </c>
      <c r="AG64">
        <v>110</v>
      </c>
      <c r="AH64">
        <v>114</v>
      </c>
      <c r="AI64">
        <v>0</v>
      </c>
      <c r="AJ64">
        <v>119828</v>
      </c>
      <c r="AK64">
        <v>110747</v>
      </c>
      <c r="AL64">
        <v>3069</v>
      </c>
      <c r="AM64">
        <v>2709</v>
      </c>
      <c r="AN64">
        <v>2679</v>
      </c>
      <c r="AO64">
        <v>756</v>
      </c>
      <c r="AP64">
        <v>87</v>
      </c>
      <c r="AQ64">
        <v>0</v>
      </c>
      <c r="AR64">
        <v>0</v>
      </c>
      <c r="AS64">
        <v>89722</v>
      </c>
      <c r="AT64">
        <v>85357</v>
      </c>
      <c r="AU64">
        <v>1548</v>
      </c>
      <c r="AV64">
        <v>1355</v>
      </c>
      <c r="AW64">
        <v>923</v>
      </c>
      <c r="AX64">
        <v>378</v>
      </c>
      <c r="AY64">
        <v>39</v>
      </c>
      <c r="AZ64">
        <v>1203</v>
      </c>
      <c r="BA64">
        <v>701</v>
      </c>
      <c r="BB64">
        <v>144</v>
      </c>
      <c r="BC64">
        <v>88</v>
      </c>
      <c r="BD64">
        <v>0</v>
      </c>
      <c r="BE64">
        <v>119244</v>
      </c>
      <c r="BF64">
        <v>110687</v>
      </c>
      <c r="BG64">
        <v>2780</v>
      </c>
      <c r="BH64">
        <v>2322</v>
      </c>
      <c r="BI64">
        <v>2773</v>
      </c>
      <c r="BJ64">
        <v>612</v>
      </c>
      <c r="BK64">
        <v>167</v>
      </c>
      <c r="BL64">
        <v>1599</v>
      </c>
      <c r="BM64">
        <v>2071</v>
      </c>
      <c r="BN64">
        <v>160</v>
      </c>
      <c r="BO64">
        <v>331</v>
      </c>
      <c r="BP64">
        <v>1533</v>
      </c>
      <c r="BQ64">
        <v>115426</v>
      </c>
      <c r="BR64">
        <v>108453</v>
      </c>
      <c r="BS64">
        <v>2034</v>
      </c>
      <c r="BT64">
        <v>2207</v>
      </c>
      <c r="BU64">
        <v>2027</v>
      </c>
      <c r="BV64">
        <v>736</v>
      </c>
      <c r="BW64">
        <v>71</v>
      </c>
      <c r="BX64">
        <v>0</v>
      </c>
      <c r="BY64">
        <v>0</v>
      </c>
      <c r="BZ64">
        <v>85947</v>
      </c>
      <c r="CA64">
        <v>81564</v>
      </c>
      <c r="CB64">
        <v>1234</v>
      </c>
      <c r="CC64">
        <v>1322</v>
      </c>
      <c r="CD64">
        <v>1302</v>
      </c>
      <c r="CE64">
        <v>537</v>
      </c>
      <c r="CF64">
        <v>47</v>
      </c>
      <c r="CG64">
        <v>0</v>
      </c>
      <c r="CH64">
        <v>0</v>
      </c>
      <c r="CI64">
        <v>95877</v>
      </c>
      <c r="CJ64">
        <v>86877</v>
      </c>
      <c r="CK64">
        <v>2132</v>
      </c>
      <c r="CL64">
        <v>1643</v>
      </c>
      <c r="CM64">
        <v>1614</v>
      </c>
      <c r="CN64">
        <v>147</v>
      </c>
      <c r="CO64">
        <v>24</v>
      </c>
      <c r="CP64">
        <v>268</v>
      </c>
      <c r="CQ64">
        <v>3172</v>
      </c>
      <c r="CR64">
        <v>123334</v>
      </c>
      <c r="CS64">
        <v>110004</v>
      </c>
      <c r="CT64">
        <v>3347</v>
      </c>
      <c r="CU64">
        <v>3513</v>
      </c>
      <c r="CV64">
        <v>2906</v>
      </c>
      <c r="CW64">
        <v>2744</v>
      </c>
      <c r="CX64">
        <v>122</v>
      </c>
      <c r="CY64">
        <v>95877</v>
      </c>
      <c r="CZ64">
        <v>86877</v>
      </c>
      <c r="DA64">
        <v>2132</v>
      </c>
      <c r="DB64">
        <v>2194</v>
      </c>
      <c r="DC64">
        <v>2015</v>
      </c>
      <c r="DD64">
        <v>1993</v>
      </c>
      <c r="DE64">
        <v>76</v>
      </c>
    </row>
    <row r="65" spans="1:109" x14ac:dyDescent="0.25">
      <c r="A65">
        <v>63</v>
      </c>
      <c r="B65">
        <v>63</v>
      </c>
      <c r="C65">
        <v>45487</v>
      </c>
      <c r="D65">
        <v>10603</v>
      </c>
      <c r="E65">
        <v>33812</v>
      </c>
      <c r="F65">
        <v>55945</v>
      </c>
      <c r="G65">
        <v>12768</v>
      </c>
      <c r="H65">
        <v>42421</v>
      </c>
      <c r="I65">
        <v>38755</v>
      </c>
      <c r="J65">
        <v>10208</v>
      </c>
      <c r="K65">
        <v>28547</v>
      </c>
      <c r="L65">
        <v>38949</v>
      </c>
      <c r="M65">
        <v>11623</v>
      </c>
      <c r="N65">
        <v>27326</v>
      </c>
      <c r="O65">
        <v>39050</v>
      </c>
      <c r="P65">
        <v>9699</v>
      </c>
      <c r="Q65">
        <v>27995</v>
      </c>
      <c r="R65">
        <v>49736</v>
      </c>
      <c r="S65">
        <v>8526</v>
      </c>
      <c r="T65">
        <v>38882</v>
      </c>
      <c r="U65">
        <v>50410</v>
      </c>
      <c r="V65">
        <v>11009</v>
      </c>
      <c r="W65">
        <v>37570</v>
      </c>
      <c r="X65">
        <v>86560</v>
      </c>
      <c r="Y65">
        <v>83577</v>
      </c>
      <c r="Z65">
        <v>689</v>
      </c>
      <c r="AA65">
        <v>1249</v>
      </c>
      <c r="AB65">
        <v>284</v>
      </c>
      <c r="AC65">
        <v>674</v>
      </c>
      <c r="AD65">
        <v>0</v>
      </c>
      <c r="AE65">
        <v>1015</v>
      </c>
      <c r="AF65">
        <v>206</v>
      </c>
      <c r="AG65">
        <v>150</v>
      </c>
      <c r="AH65">
        <v>79</v>
      </c>
      <c r="AI65">
        <v>0</v>
      </c>
      <c r="AJ65">
        <v>113409</v>
      </c>
      <c r="AK65">
        <v>108093</v>
      </c>
      <c r="AL65">
        <v>1223</v>
      </c>
      <c r="AM65">
        <v>2434</v>
      </c>
      <c r="AN65">
        <v>950</v>
      </c>
      <c r="AO65">
        <v>821</v>
      </c>
      <c r="AP65">
        <v>124</v>
      </c>
      <c r="AQ65">
        <v>0</v>
      </c>
      <c r="AR65">
        <v>0</v>
      </c>
      <c r="AS65">
        <v>85816</v>
      </c>
      <c r="AT65">
        <v>82727</v>
      </c>
      <c r="AU65">
        <v>765</v>
      </c>
      <c r="AV65">
        <v>1322</v>
      </c>
      <c r="AW65">
        <v>217</v>
      </c>
      <c r="AX65">
        <v>716</v>
      </c>
      <c r="AY65">
        <v>0</v>
      </c>
      <c r="AZ65">
        <v>1085</v>
      </c>
      <c r="BA65">
        <v>148</v>
      </c>
      <c r="BB65">
        <v>150</v>
      </c>
      <c r="BC65">
        <v>46</v>
      </c>
      <c r="BD65">
        <v>0</v>
      </c>
      <c r="BE65">
        <v>113088</v>
      </c>
      <c r="BF65">
        <v>107569</v>
      </c>
      <c r="BG65">
        <v>1381</v>
      </c>
      <c r="BH65">
        <v>2610</v>
      </c>
      <c r="BI65">
        <v>768</v>
      </c>
      <c r="BJ65">
        <v>1035</v>
      </c>
      <c r="BK65">
        <v>79</v>
      </c>
      <c r="BL65">
        <v>1520</v>
      </c>
      <c r="BM65">
        <v>525</v>
      </c>
      <c r="BN65">
        <v>174</v>
      </c>
      <c r="BO65">
        <v>13</v>
      </c>
      <c r="BP65">
        <v>1904</v>
      </c>
      <c r="BQ65">
        <v>111853</v>
      </c>
      <c r="BR65">
        <v>108004</v>
      </c>
      <c r="BS65">
        <v>1020</v>
      </c>
      <c r="BT65">
        <v>1377</v>
      </c>
      <c r="BU65">
        <v>660</v>
      </c>
      <c r="BV65">
        <v>805</v>
      </c>
      <c r="BW65">
        <v>82</v>
      </c>
      <c r="BX65">
        <v>0</v>
      </c>
      <c r="BY65">
        <v>0</v>
      </c>
      <c r="BZ65">
        <v>83190</v>
      </c>
      <c r="CA65">
        <v>80850</v>
      </c>
      <c r="CB65">
        <v>593</v>
      </c>
      <c r="CC65">
        <v>736</v>
      </c>
      <c r="CD65">
        <v>414</v>
      </c>
      <c r="CE65">
        <v>604</v>
      </c>
      <c r="CF65">
        <v>43</v>
      </c>
      <c r="CG65">
        <v>0</v>
      </c>
      <c r="CH65">
        <v>0</v>
      </c>
      <c r="CI65">
        <v>87517</v>
      </c>
      <c r="CJ65">
        <v>81500</v>
      </c>
      <c r="CK65">
        <v>1177</v>
      </c>
      <c r="CL65">
        <v>856</v>
      </c>
      <c r="CM65">
        <v>400</v>
      </c>
      <c r="CN65">
        <v>194</v>
      </c>
      <c r="CO65">
        <v>16</v>
      </c>
      <c r="CP65">
        <v>177</v>
      </c>
      <c r="CQ65">
        <v>3197</v>
      </c>
      <c r="CR65">
        <v>114635</v>
      </c>
      <c r="CS65">
        <v>105307</v>
      </c>
      <c r="CT65">
        <v>1926</v>
      </c>
      <c r="CU65">
        <v>2373</v>
      </c>
      <c r="CV65">
        <v>1004</v>
      </c>
      <c r="CW65">
        <v>3191</v>
      </c>
      <c r="CX65">
        <v>136</v>
      </c>
      <c r="CY65">
        <v>87517</v>
      </c>
      <c r="CZ65">
        <v>81500</v>
      </c>
      <c r="DA65">
        <v>1177</v>
      </c>
      <c r="DB65">
        <v>1237</v>
      </c>
      <c r="DC65">
        <v>642</v>
      </c>
      <c r="DD65">
        <v>2361</v>
      </c>
      <c r="DE65">
        <v>69</v>
      </c>
    </row>
    <row r="66" spans="1:109" x14ac:dyDescent="0.25">
      <c r="A66">
        <v>64</v>
      </c>
      <c r="B66">
        <v>64</v>
      </c>
      <c r="C66">
        <v>50372</v>
      </c>
      <c r="D66">
        <v>27157</v>
      </c>
      <c r="E66">
        <v>22059</v>
      </c>
      <c r="F66">
        <v>59119</v>
      </c>
      <c r="G66">
        <v>29823</v>
      </c>
      <c r="H66">
        <v>28546</v>
      </c>
      <c r="I66">
        <v>43117</v>
      </c>
      <c r="J66">
        <v>24952</v>
      </c>
      <c r="K66">
        <v>18165</v>
      </c>
      <c r="L66">
        <v>43888</v>
      </c>
      <c r="M66">
        <v>28031</v>
      </c>
      <c r="N66">
        <v>15857</v>
      </c>
      <c r="O66">
        <v>43760</v>
      </c>
      <c r="P66">
        <v>25146</v>
      </c>
      <c r="Q66">
        <v>17443</v>
      </c>
      <c r="R66">
        <v>55546</v>
      </c>
      <c r="S66">
        <v>25997</v>
      </c>
      <c r="T66">
        <v>26543</v>
      </c>
      <c r="U66">
        <v>56799</v>
      </c>
      <c r="V66">
        <v>29008</v>
      </c>
      <c r="W66">
        <v>25584</v>
      </c>
      <c r="X66">
        <v>97365</v>
      </c>
      <c r="Y66">
        <v>82629</v>
      </c>
      <c r="Z66">
        <v>1503</v>
      </c>
      <c r="AA66">
        <v>11963</v>
      </c>
      <c r="AB66">
        <v>696</v>
      </c>
      <c r="AC66">
        <v>490</v>
      </c>
      <c r="AD66">
        <v>0</v>
      </c>
      <c r="AE66">
        <v>11296</v>
      </c>
      <c r="AF66">
        <v>528</v>
      </c>
      <c r="AG66">
        <v>79</v>
      </c>
      <c r="AH66">
        <v>115</v>
      </c>
      <c r="AI66">
        <v>0</v>
      </c>
      <c r="AJ66">
        <v>123346</v>
      </c>
      <c r="AK66">
        <v>101505</v>
      </c>
      <c r="AL66">
        <v>2735</v>
      </c>
      <c r="AM66">
        <v>17474</v>
      </c>
      <c r="AN66">
        <v>1425</v>
      </c>
      <c r="AO66">
        <v>828</v>
      </c>
      <c r="AP66">
        <v>176</v>
      </c>
      <c r="AQ66">
        <v>0</v>
      </c>
      <c r="AR66">
        <v>0</v>
      </c>
      <c r="AS66">
        <v>98224</v>
      </c>
      <c r="AT66">
        <v>83181</v>
      </c>
      <c r="AU66">
        <v>1527</v>
      </c>
      <c r="AV66">
        <v>12117</v>
      </c>
      <c r="AW66">
        <v>792</v>
      </c>
      <c r="AX66">
        <v>580</v>
      </c>
      <c r="AY66">
        <v>0</v>
      </c>
      <c r="AZ66">
        <v>11478</v>
      </c>
      <c r="BA66">
        <v>664</v>
      </c>
      <c r="BB66">
        <v>189</v>
      </c>
      <c r="BC66">
        <v>78</v>
      </c>
      <c r="BD66">
        <v>0</v>
      </c>
      <c r="BE66">
        <v>124389</v>
      </c>
      <c r="BF66">
        <v>102230</v>
      </c>
      <c r="BG66">
        <v>2601</v>
      </c>
      <c r="BH66">
        <v>17884</v>
      </c>
      <c r="BI66">
        <v>1513</v>
      </c>
      <c r="BJ66">
        <v>894</v>
      </c>
      <c r="BK66">
        <v>135</v>
      </c>
      <c r="BL66">
        <v>15169</v>
      </c>
      <c r="BM66">
        <v>895</v>
      </c>
      <c r="BN66">
        <v>220</v>
      </c>
      <c r="BO66">
        <v>91</v>
      </c>
      <c r="BP66">
        <v>3181</v>
      </c>
      <c r="BQ66">
        <v>129685</v>
      </c>
      <c r="BR66">
        <v>107719</v>
      </c>
      <c r="BS66">
        <v>2095</v>
      </c>
      <c r="BT66">
        <v>18203</v>
      </c>
      <c r="BU66">
        <v>1100</v>
      </c>
      <c r="BV66">
        <v>1041</v>
      </c>
      <c r="BW66">
        <v>82</v>
      </c>
      <c r="BX66">
        <v>0</v>
      </c>
      <c r="BY66">
        <v>0</v>
      </c>
      <c r="BZ66">
        <v>101208</v>
      </c>
      <c r="CA66">
        <v>86619</v>
      </c>
      <c r="CB66">
        <v>1239</v>
      </c>
      <c r="CC66">
        <v>12046</v>
      </c>
      <c r="CD66">
        <v>822</v>
      </c>
      <c r="CE66">
        <v>715</v>
      </c>
      <c r="CF66">
        <v>42</v>
      </c>
      <c r="CG66">
        <v>0</v>
      </c>
      <c r="CH66">
        <v>0</v>
      </c>
      <c r="CI66">
        <v>99633</v>
      </c>
      <c r="CJ66">
        <v>80835</v>
      </c>
      <c r="CK66">
        <v>1980</v>
      </c>
      <c r="CL66">
        <v>11962</v>
      </c>
      <c r="CM66">
        <v>677</v>
      </c>
      <c r="CN66">
        <v>157</v>
      </c>
      <c r="CO66">
        <v>18</v>
      </c>
      <c r="CP66">
        <v>244</v>
      </c>
      <c r="CQ66">
        <v>3760</v>
      </c>
      <c r="CR66">
        <v>124312</v>
      </c>
      <c r="CS66">
        <v>97408</v>
      </c>
      <c r="CT66">
        <v>3125</v>
      </c>
      <c r="CU66">
        <v>18996</v>
      </c>
      <c r="CV66">
        <v>1328</v>
      </c>
      <c r="CW66">
        <v>2942</v>
      </c>
      <c r="CX66">
        <v>117</v>
      </c>
      <c r="CY66">
        <v>99633</v>
      </c>
      <c r="CZ66">
        <v>80835</v>
      </c>
      <c r="DA66">
        <v>1980</v>
      </c>
      <c r="DB66">
        <v>13229</v>
      </c>
      <c r="DC66">
        <v>985</v>
      </c>
      <c r="DD66">
        <v>2068</v>
      </c>
      <c r="DE66">
        <v>78</v>
      </c>
    </row>
    <row r="67" spans="1:109" x14ac:dyDescent="0.25">
      <c r="A67">
        <v>65</v>
      </c>
      <c r="B67">
        <v>65</v>
      </c>
      <c r="C67">
        <v>52770</v>
      </c>
      <c r="D67">
        <v>20163</v>
      </c>
      <c r="E67">
        <v>31216</v>
      </c>
      <c r="F67">
        <v>62790</v>
      </c>
      <c r="G67">
        <v>21520</v>
      </c>
      <c r="H67">
        <v>40409</v>
      </c>
      <c r="I67">
        <v>45562</v>
      </c>
      <c r="J67">
        <v>18997</v>
      </c>
      <c r="K67">
        <v>26565</v>
      </c>
      <c r="L67">
        <v>46322</v>
      </c>
      <c r="M67">
        <v>22534</v>
      </c>
      <c r="N67">
        <v>23788</v>
      </c>
      <c r="O67">
        <v>46327</v>
      </c>
      <c r="P67">
        <v>19265</v>
      </c>
      <c r="Q67">
        <v>25470</v>
      </c>
      <c r="R67">
        <v>57378</v>
      </c>
      <c r="S67">
        <v>18493</v>
      </c>
      <c r="T67">
        <v>35481</v>
      </c>
      <c r="U67">
        <v>58363</v>
      </c>
      <c r="V67">
        <v>20457</v>
      </c>
      <c r="W67">
        <v>35346</v>
      </c>
      <c r="X67">
        <v>96645</v>
      </c>
      <c r="Y67">
        <v>91460</v>
      </c>
      <c r="Z67">
        <v>1234</v>
      </c>
      <c r="AA67">
        <v>2770</v>
      </c>
      <c r="AB67">
        <v>334</v>
      </c>
      <c r="AC67">
        <v>729</v>
      </c>
      <c r="AD67">
        <v>19</v>
      </c>
      <c r="AE67">
        <v>2435</v>
      </c>
      <c r="AF67">
        <v>304</v>
      </c>
      <c r="AG67">
        <v>79</v>
      </c>
      <c r="AH67">
        <v>130</v>
      </c>
      <c r="AI67">
        <v>0</v>
      </c>
      <c r="AJ67">
        <v>123965</v>
      </c>
      <c r="AK67">
        <v>116592</v>
      </c>
      <c r="AL67">
        <v>1818</v>
      </c>
      <c r="AM67">
        <v>4089</v>
      </c>
      <c r="AN67">
        <v>707</v>
      </c>
      <c r="AO67">
        <v>943</v>
      </c>
      <c r="AP67">
        <v>120</v>
      </c>
      <c r="AQ67">
        <v>0</v>
      </c>
      <c r="AR67">
        <v>0</v>
      </c>
      <c r="AS67">
        <v>96805</v>
      </c>
      <c r="AT67">
        <v>92035</v>
      </c>
      <c r="AU67">
        <v>1144</v>
      </c>
      <c r="AV67">
        <v>2613</v>
      </c>
      <c r="AW67">
        <v>232</v>
      </c>
      <c r="AX67">
        <v>620</v>
      </c>
      <c r="AY67">
        <v>4</v>
      </c>
      <c r="AZ67">
        <v>2314</v>
      </c>
      <c r="BA67">
        <v>217</v>
      </c>
      <c r="BB67">
        <v>49</v>
      </c>
      <c r="BC67">
        <v>59</v>
      </c>
      <c r="BD67">
        <v>0</v>
      </c>
      <c r="BE67">
        <v>124524</v>
      </c>
      <c r="BF67">
        <v>117427</v>
      </c>
      <c r="BG67">
        <v>1977</v>
      </c>
      <c r="BH67">
        <v>3717</v>
      </c>
      <c r="BI67">
        <v>531</v>
      </c>
      <c r="BJ67">
        <v>861</v>
      </c>
      <c r="BK67">
        <v>43</v>
      </c>
      <c r="BL67">
        <v>2770</v>
      </c>
      <c r="BM67">
        <v>359</v>
      </c>
      <c r="BN67">
        <v>90</v>
      </c>
      <c r="BO67">
        <v>119</v>
      </c>
      <c r="BP67">
        <v>1767</v>
      </c>
      <c r="BQ67">
        <v>128816</v>
      </c>
      <c r="BR67">
        <v>123047</v>
      </c>
      <c r="BS67">
        <v>1276</v>
      </c>
      <c r="BT67">
        <v>3182</v>
      </c>
      <c r="BU67">
        <v>640</v>
      </c>
      <c r="BV67">
        <v>762</v>
      </c>
      <c r="BW67">
        <v>63</v>
      </c>
      <c r="BX67">
        <v>0</v>
      </c>
      <c r="BY67">
        <v>0</v>
      </c>
      <c r="BZ67">
        <v>99042</v>
      </c>
      <c r="CA67">
        <v>94964</v>
      </c>
      <c r="CB67">
        <v>775</v>
      </c>
      <c r="CC67">
        <v>2363</v>
      </c>
      <c r="CD67">
        <v>421</v>
      </c>
      <c r="CE67">
        <v>564</v>
      </c>
      <c r="CF67">
        <v>41</v>
      </c>
      <c r="CG67">
        <v>0</v>
      </c>
      <c r="CH67">
        <v>0</v>
      </c>
      <c r="CI67">
        <v>98533</v>
      </c>
      <c r="CJ67">
        <v>91483</v>
      </c>
      <c r="CK67">
        <v>1192</v>
      </c>
      <c r="CL67">
        <v>2289</v>
      </c>
      <c r="CM67">
        <v>342</v>
      </c>
      <c r="CN67">
        <v>123</v>
      </c>
      <c r="CO67">
        <v>14</v>
      </c>
      <c r="CP67">
        <v>194</v>
      </c>
      <c r="CQ67">
        <v>2896</v>
      </c>
      <c r="CR67">
        <v>124493</v>
      </c>
      <c r="CS67">
        <v>114667</v>
      </c>
      <c r="CT67">
        <v>1905</v>
      </c>
      <c r="CU67">
        <v>3632</v>
      </c>
      <c r="CV67">
        <v>815</v>
      </c>
      <c r="CW67">
        <v>2252</v>
      </c>
      <c r="CX67">
        <v>87</v>
      </c>
      <c r="CY67">
        <v>98533</v>
      </c>
      <c r="CZ67">
        <v>91483</v>
      </c>
      <c r="DA67">
        <v>1192</v>
      </c>
      <c r="DB67">
        <v>2729</v>
      </c>
      <c r="DC67">
        <v>548</v>
      </c>
      <c r="DD67">
        <v>1645</v>
      </c>
      <c r="DE67">
        <v>62</v>
      </c>
    </row>
    <row r="68" spans="1:109" x14ac:dyDescent="0.25">
      <c r="A68">
        <v>66</v>
      </c>
      <c r="B68">
        <v>66</v>
      </c>
      <c r="C68">
        <v>56113</v>
      </c>
      <c r="D68">
        <v>21642</v>
      </c>
      <c r="E68">
        <v>33184</v>
      </c>
      <c r="F68">
        <v>70121</v>
      </c>
      <c r="G68">
        <v>27151</v>
      </c>
      <c r="H68">
        <v>42043</v>
      </c>
      <c r="I68">
        <v>48364</v>
      </c>
      <c r="J68">
        <v>20507</v>
      </c>
      <c r="K68">
        <v>27857</v>
      </c>
      <c r="L68">
        <v>49633</v>
      </c>
      <c r="M68">
        <v>23190</v>
      </c>
      <c r="N68">
        <v>26443</v>
      </c>
      <c r="O68">
        <v>49924</v>
      </c>
      <c r="P68">
        <v>19861</v>
      </c>
      <c r="Q68">
        <v>28692</v>
      </c>
      <c r="R68">
        <v>58710</v>
      </c>
      <c r="S68">
        <v>17276</v>
      </c>
      <c r="T68">
        <v>38495</v>
      </c>
      <c r="U68">
        <v>59979</v>
      </c>
      <c r="V68">
        <v>21899</v>
      </c>
      <c r="W68">
        <v>35474</v>
      </c>
      <c r="X68">
        <v>88198</v>
      </c>
      <c r="Y68">
        <v>83455</v>
      </c>
      <c r="Z68">
        <v>1540</v>
      </c>
      <c r="AA68">
        <v>1598</v>
      </c>
      <c r="AB68">
        <v>1145</v>
      </c>
      <c r="AC68">
        <v>364</v>
      </c>
      <c r="AD68">
        <v>0</v>
      </c>
      <c r="AE68">
        <v>1385</v>
      </c>
      <c r="AF68">
        <v>999</v>
      </c>
      <c r="AG68">
        <v>113</v>
      </c>
      <c r="AH68">
        <v>115</v>
      </c>
      <c r="AI68">
        <v>0</v>
      </c>
      <c r="AJ68">
        <v>115746</v>
      </c>
      <c r="AK68">
        <v>107429</v>
      </c>
      <c r="AL68">
        <v>2716</v>
      </c>
      <c r="AM68">
        <v>2867</v>
      </c>
      <c r="AN68">
        <v>2470</v>
      </c>
      <c r="AO68">
        <v>538</v>
      </c>
      <c r="AP68">
        <v>215</v>
      </c>
      <c r="AQ68">
        <v>0</v>
      </c>
      <c r="AR68">
        <v>0</v>
      </c>
      <c r="AS68">
        <v>87550</v>
      </c>
      <c r="AT68">
        <v>82972</v>
      </c>
      <c r="AU68">
        <v>1488</v>
      </c>
      <c r="AV68">
        <v>1556</v>
      </c>
      <c r="AW68">
        <v>1096</v>
      </c>
      <c r="AX68">
        <v>388</v>
      </c>
      <c r="AY68">
        <v>15</v>
      </c>
      <c r="AZ68">
        <v>1330</v>
      </c>
      <c r="BA68">
        <v>1012</v>
      </c>
      <c r="BB68">
        <v>119</v>
      </c>
      <c r="BC68">
        <v>63</v>
      </c>
      <c r="BD68">
        <v>0</v>
      </c>
      <c r="BE68">
        <v>115294</v>
      </c>
      <c r="BF68">
        <v>107352</v>
      </c>
      <c r="BG68">
        <v>2472</v>
      </c>
      <c r="BH68">
        <v>2666</v>
      </c>
      <c r="BI68">
        <v>2439</v>
      </c>
      <c r="BJ68">
        <v>547</v>
      </c>
      <c r="BK68">
        <v>117</v>
      </c>
      <c r="BL68">
        <v>1812</v>
      </c>
      <c r="BM68">
        <v>1969</v>
      </c>
      <c r="BN68">
        <v>119</v>
      </c>
      <c r="BO68">
        <v>96</v>
      </c>
      <c r="BP68">
        <v>1457</v>
      </c>
      <c r="BQ68">
        <v>112885</v>
      </c>
      <c r="BR68">
        <v>106391</v>
      </c>
      <c r="BS68">
        <v>2041</v>
      </c>
      <c r="BT68">
        <v>2318</v>
      </c>
      <c r="BU68">
        <v>1714</v>
      </c>
      <c r="BV68">
        <v>544</v>
      </c>
      <c r="BW68">
        <v>41</v>
      </c>
      <c r="BX68">
        <v>0</v>
      </c>
      <c r="BY68">
        <v>0</v>
      </c>
      <c r="BZ68">
        <v>83510</v>
      </c>
      <c r="CA68">
        <v>79656</v>
      </c>
      <c r="CB68">
        <v>1126</v>
      </c>
      <c r="CC68">
        <v>1287</v>
      </c>
      <c r="CD68">
        <v>1115</v>
      </c>
      <c r="CE68">
        <v>352</v>
      </c>
      <c r="CF68">
        <v>26</v>
      </c>
      <c r="CG68">
        <v>0</v>
      </c>
      <c r="CH68">
        <v>0</v>
      </c>
      <c r="CI68">
        <v>93043</v>
      </c>
      <c r="CJ68">
        <v>85181</v>
      </c>
      <c r="CK68">
        <v>2129</v>
      </c>
      <c r="CL68">
        <v>1332</v>
      </c>
      <c r="CM68">
        <v>1289</v>
      </c>
      <c r="CN68">
        <v>90</v>
      </c>
      <c r="CO68">
        <v>9</v>
      </c>
      <c r="CP68">
        <v>316</v>
      </c>
      <c r="CQ68">
        <v>2697</v>
      </c>
      <c r="CR68">
        <v>119415</v>
      </c>
      <c r="CS68">
        <v>107437</v>
      </c>
      <c r="CT68">
        <v>3364</v>
      </c>
      <c r="CU68">
        <v>2914</v>
      </c>
      <c r="CV68">
        <v>2488</v>
      </c>
      <c r="CW68">
        <v>2039</v>
      </c>
      <c r="CX68">
        <v>93</v>
      </c>
      <c r="CY68">
        <v>93043</v>
      </c>
      <c r="CZ68">
        <v>85181</v>
      </c>
      <c r="DA68">
        <v>2129</v>
      </c>
      <c r="DB68">
        <v>1781</v>
      </c>
      <c r="DC68">
        <v>1649</v>
      </c>
      <c r="DD68">
        <v>1443</v>
      </c>
      <c r="DE68">
        <v>59</v>
      </c>
    </row>
    <row r="69" spans="1:109" x14ac:dyDescent="0.25">
      <c r="A69">
        <v>67</v>
      </c>
      <c r="B69">
        <v>67</v>
      </c>
      <c r="C69">
        <v>50560</v>
      </c>
      <c r="D69">
        <v>16081</v>
      </c>
      <c r="E69">
        <v>33086</v>
      </c>
      <c r="F69">
        <v>62085</v>
      </c>
      <c r="G69">
        <v>19190</v>
      </c>
      <c r="H69">
        <v>41962</v>
      </c>
      <c r="I69">
        <v>43111</v>
      </c>
      <c r="J69">
        <v>15341</v>
      </c>
      <c r="K69">
        <v>27770</v>
      </c>
      <c r="L69">
        <v>43858</v>
      </c>
      <c r="M69">
        <v>17775</v>
      </c>
      <c r="N69">
        <v>26083</v>
      </c>
      <c r="O69">
        <v>44151</v>
      </c>
      <c r="P69">
        <v>14825</v>
      </c>
      <c r="Q69">
        <v>27804</v>
      </c>
      <c r="R69">
        <v>54461</v>
      </c>
      <c r="S69">
        <v>13551</v>
      </c>
      <c r="T69">
        <v>37750</v>
      </c>
      <c r="U69">
        <v>55599</v>
      </c>
      <c r="V69">
        <v>16023</v>
      </c>
      <c r="W69">
        <v>36829</v>
      </c>
      <c r="X69">
        <v>89282</v>
      </c>
      <c r="Y69">
        <v>86350</v>
      </c>
      <c r="Z69">
        <v>1074</v>
      </c>
      <c r="AA69">
        <v>900</v>
      </c>
      <c r="AB69">
        <v>374</v>
      </c>
      <c r="AC69">
        <v>569</v>
      </c>
      <c r="AD69">
        <v>0</v>
      </c>
      <c r="AE69">
        <v>683</v>
      </c>
      <c r="AF69">
        <v>227</v>
      </c>
      <c r="AG69">
        <v>64</v>
      </c>
      <c r="AH69">
        <v>81</v>
      </c>
      <c r="AI69">
        <v>0</v>
      </c>
      <c r="AJ69">
        <v>115809</v>
      </c>
      <c r="AK69">
        <v>110785</v>
      </c>
      <c r="AL69">
        <v>1783</v>
      </c>
      <c r="AM69">
        <v>1601</v>
      </c>
      <c r="AN69">
        <v>846</v>
      </c>
      <c r="AO69">
        <v>876</v>
      </c>
      <c r="AP69">
        <v>44</v>
      </c>
      <c r="AQ69">
        <v>0</v>
      </c>
      <c r="AR69">
        <v>0</v>
      </c>
      <c r="AS69">
        <v>88490</v>
      </c>
      <c r="AT69">
        <v>85703</v>
      </c>
      <c r="AU69">
        <v>979</v>
      </c>
      <c r="AV69">
        <v>853</v>
      </c>
      <c r="AW69">
        <v>382</v>
      </c>
      <c r="AX69">
        <v>527</v>
      </c>
      <c r="AY69">
        <v>0</v>
      </c>
      <c r="AZ69">
        <v>695</v>
      </c>
      <c r="BA69">
        <v>265</v>
      </c>
      <c r="BB69">
        <v>38</v>
      </c>
      <c r="BC69">
        <v>77</v>
      </c>
      <c r="BD69">
        <v>0</v>
      </c>
      <c r="BE69">
        <v>115440</v>
      </c>
      <c r="BF69">
        <v>110427</v>
      </c>
      <c r="BG69">
        <v>1795</v>
      </c>
      <c r="BH69">
        <v>1814</v>
      </c>
      <c r="BI69">
        <v>805</v>
      </c>
      <c r="BJ69">
        <v>816</v>
      </c>
      <c r="BK69">
        <v>46</v>
      </c>
      <c r="BL69">
        <v>1103</v>
      </c>
      <c r="BM69">
        <v>592</v>
      </c>
      <c r="BN69">
        <v>29</v>
      </c>
      <c r="BO69">
        <v>83</v>
      </c>
      <c r="BP69">
        <v>1411</v>
      </c>
      <c r="BQ69">
        <v>112586</v>
      </c>
      <c r="BR69">
        <v>108755</v>
      </c>
      <c r="BS69">
        <v>1207</v>
      </c>
      <c r="BT69">
        <v>1109</v>
      </c>
      <c r="BU69">
        <v>830</v>
      </c>
      <c r="BV69">
        <v>694</v>
      </c>
      <c r="BW69">
        <v>101</v>
      </c>
      <c r="BX69">
        <v>0</v>
      </c>
      <c r="BY69">
        <v>0</v>
      </c>
      <c r="BZ69">
        <v>85544</v>
      </c>
      <c r="CA69">
        <v>83160</v>
      </c>
      <c r="CB69">
        <v>690</v>
      </c>
      <c r="CC69">
        <v>633</v>
      </c>
      <c r="CD69">
        <v>560</v>
      </c>
      <c r="CE69">
        <v>484</v>
      </c>
      <c r="CF69">
        <v>55</v>
      </c>
      <c r="CG69">
        <v>0</v>
      </c>
      <c r="CH69">
        <v>0</v>
      </c>
      <c r="CI69">
        <v>89813</v>
      </c>
      <c r="CJ69">
        <v>84244</v>
      </c>
      <c r="CK69">
        <v>1275</v>
      </c>
      <c r="CL69">
        <v>644</v>
      </c>
      <c r="CM69">
        <v>663</v>
      </c>
      <c r="CN69">
        <v>136</v>
      </c>
      <c r="CO69">
        <v>42</v>
      </c>
      <c r="CP69">
        <v>133</v>
      </c>
      <c r="CQ69">
        <v>2676</v>
      </c>
      <c r="CR69">
        <v>115502</v>
      </c>
      <c r="CS69">
        <v>107154</v>
      </c>
      <c r="CT69">
        <v>2090</v>
      </c>
      <c r="CU69">
        <v>1676</v>
      </c>
      <c r="CV69">
        <v>1343</v>
      </c>
      <c r="CW69">
        <v>2446</v>
      </c>
      <c r="CX69">
        <v>136</v>
      </c>
      <c r="CY69">
        <v>89813</v>
      </c>
      <c r="CZ69">
        <v>84244</v>
      </c>
      <c r="DA69">
        <v>1275</v>
      </c>
      <c r="DB69">
        <v>967</v>
      </c>
      <c r="DC69">
        <v>925</v>
      </c>
      <c r="DD69">
        <v>1773</v>
      </c>
      <c r="DE69">
        <v>94</v>
      </c>
    </row>
    <row r="70" spans="1:109" x14ac:dyDescent="0.25">
      <c r="A70">
        <v>68</v>
      </c>
      <c r="B70">
        <v>68</v>
      </c>
      <c r="C70">
        <v>49067</v>
      </c>
      <c r="D70">
        <v>19551</v>
      </c>
      <c r="E70">
        <v>28317</v>
      </c>
      <c r="F70">
        <v>60087</v>
      </c>
      <c r="G70">
        <v>24397</v>
      </c>
      <c r="H70">
        <v>34626</v>
      </c>
      <c r="I70">
        <v>42802</v>
      </c>
      <c r="J70">
        <v>17460</v>
      </c>
      <c r="K70">
        <v>25342</v>
      </c>
      <c r="L70">
        <v>43550</v>
      </c>
      <c r="M70">
        <v>20831</v>
      </c>
      <c r="N70">
        <v>22719</v>
      </c>
      <c r="O70">
        <v>43551</v>
      </c>
      <c r="P70">
        <v>18078</v>
      </c>
      <c r="Q70">
        <v>24294</v>
      </c>
      <c r="R70">
        <v>52094</v>
      </c>
      <c r="S70">
        <v>16694</v>
      </c>
      <c r="T70">
        <v>32835</v>
      </c>
      <c r="U70">
        <v>52515</v>
      </c>
      <c r="V70">
        <v>19967</v>
      </c>
      <c r="W70">
        <v>29950</v>
      </c>
      <c r="X70">
        <v>86595</v>
      </c>
      <c r="Y70">
        <v>77891</v>
      </c>
      <c r="Z70">
        <v>1619</v>
      </c>
      <c r="AA70">
        <v>4810</v>
      </c>
      <c r="AB70">
        <v>1446</v>
      </c>
      <c r="AC70">
        <v>839</v>
      </c>
      <c r="AD70">
        <v>15</v>
      </c>
      <c r="AE70">
        <v>4264</v>
      </c>
      <c r="AF70">
        <v>1114</v>
      </c>
      <c r="AG70">
        <v>140</v>
      </c>
      <c r="AH70">
        <v>148</v>
      </c>
      <c r="AI70">
        <v>0</v>
      </c>
      <c r="AJ70">
        <v>115093</v>
      </c>
      <c r="AK70">
        <v>100579</v>
      </c>
      <c r="AL70">
        <v>2742</v>
      </c>
      <c r="AM70">
        <v>8210</v>
      </c>
      <c r="AN70">
        <v>2907</v>
      </c>
      <c r="AO70">
        <v>1455</v>
      </c>
      <c r="AP70">
        <v>107</v>
      </c>
      <c r="AQ70">
        <v>0</v>
      </c>
      <c r="AR70">
        <v>0</v>
      </c>
      <c r="AS70">
        <v>85443</v>
      </c>
      <c r="AT70">
        <v>77211</v>
      </c>
      <c r="AU70">
        <v>1475</v>
      </c>
      <c r="AV70">
        <v>4656</v>
      </c>
      <c r="AW70">
        <v>1254</v>
      </c>
      <c r="AX70">
        <v>751</v>
      </c>
      <c r="AY70">
        <v>10</v>
      </c>
      <c r="AZ70">
        <v>4269</v>
      </c>
      <c r="BA70">
        <v>1061</v>
      </c>
      <c r="BB70">
        <v>163</v>
      </c>
      <c r="BC70">
        <v>133</v>
      </c>
      <c r="BD70">
        <v>0</v>
      </c>
      <c r="BE70">
        <v>114117</v>
      </c>
      <c r="BF70">
        <v>100334</v>
      </c>
      <c r="BG70">
        <v>2531</v>
      </c>
      <c r="BH70">
        <v>7952</v>
      </c>
      <c r="BI70">
        <v>2657</v>
      </c>
      <c r="BJ70">
        <v>1295</v>
      </c>
      <c r="BK70">
        <v>53</v>
      </c>
      <c r="BL70">
        <v>5890</v>
      </c>
      <c r="BM70">
        <v>1795</v>
      </c>
      <c r="BN70">
        <v>168</v>
      </c>
      <c r="BO70">
        <v>185</v>
      </c>
      <c r="BP70">
        <v>3209</v>
      </c>
      <c r="BQ70">
        <v>110318</v>
      </c>
      <c r="BR70">
        <v>99656</v>
      </c>
      <c r="BS70">
        <v>1747</v>
      </c>
      <c r="BT70">
        <v>6632</v>
      </c>
      <c r="BU70">
        <v>1457</v>
      </c>
      <c r="BV70">
        <v>999</v>
      </c>
      <c r="BW70">
        <v>98</v>
      </c>
      <c r="BX70">
        <v>0</v>
      </c>
      <c r="BY70">
        <v>0</v>
      </c>
      <c r="BZ70">
        <v>82685</v>
      </c>
      <c r="CA70">
        <v>76039</v>
      </c>
      <c r="CB70">
        <v>1050</v>
      </c>
      <c r="CC70">
        <v>3986</v>
      </c>
      <c r="CD70">
        <v>977</v>
      </c>
      <c r="CE70">
        <v>717</v>
      </c>
      <c r="CF70">
        <v>52</v>
      </c>
      <c r="CG70">
        <v>0</v>
      </c>
      <c r="CH70">
        <v>0</v>
      </c>
      <c r="CI70">
        <v>91613</v>
      </c>
      <c r="CJ70">
        <v>77552</v>
      </c>
      <c r="CK70">
        <v>1818</v>
      </c>
      <c r="CL70">
        <v>4862</v>
      </c>
      <c r="CM70">
        <v>3454</v>
      </c>
      <c r="CN70">
        <v>209</v>
      </c>
      <c r="CO70">
        <v>25</v>
      </c>
      <c r="CP70">
        <v>405</v>
      </c>
      <c r="CQ70">
        <v>3288</v>
      </c>
      <c r="CR70">
        <v>119576</v>
      </c>
      <c r="CS70">
        <v>98436</v>
      </c>
      <c r="CT70">
        <v>3014</v>
      </c>
      <c r="CU70">
        <v>9028</v>
      </c>
      <c r="CV70">
        <v>5532</v>
      </c>
      <c r="CW70">
        <v>2884</v>
      </c>
      <c r="CX70">
        <v>131</v>
      </c>
      <c r="CY70">
        <v>91613</v>
      </c>
      <c r="CZ70">
        <v>77552</v>
      </c>
      <c r="DA70">
        <v>1818</v>
      </c>
      <c r="DB70">
        <v>5732</v>
      </c>
      <c r="DC70">
        <v>3833</v>
      </c>
      <c r="DD70">
        <v>2048</v>
      </c>
      <c r="DE70">
        <v>95</v>
      </c>
    </row>
    <row r="71" spans="1:109" x14ac:dyDescent="0.25">
      <c r="A71">
        <v>69</v>
      </c>
      <c r="B71">
        <v>69</v>
      </c>
      <c r="C71">
        <v>54205</v>
      </c>
      <c r="D71">
        <v>15200</v>
      </c>
      <c r="E71">
        <v>37569</v>
      </c>
      <c r="F71">
        <v>65462</v>
      </c>
      <c r="G71">
        <v>17247</v>
      </c>
      <c r="H71">
        <v>47228</v>
      </c>
      <c r="I71">
        <v>47110</v>
      </c>
      <c r="J71">
        <v>13822</v>
      </c>
      <c r="K71">
        <v>33288</v>
      </c>
      <c r="L71">
        <v>47764</v>
      </c>
      <c r="M71">
        <v>17051</v>
      </c>
      <c r="N71">
        <v>30713</v>
      </c>
      <c r="O71">
        <v>47726</v>
      </c>
      <c r="P71">
        <v>14216</v>
      </c>
      <c r="Q71">
        <v>32079</v>
      </c>
      <c r="R71">
        <v>58310</v>
      </c>
      <c r="S71">
        <v>13865</v>
      </c>
      <c r="T71">
        <v>41435</v>
      </c>
      <c r="U71">
        <v>58607</v>
      </c>
      <c r="V71">
        <v>15580</v>
      </c>
      <c r="W71">
        <v>40422</v>
      </c>
      <c r="X71">
        <v>92270</v>
      </c>
      <c r="Y71">
        <v>89089</v>
      </c>
      <c r="Z71">
        <v>909</v>
      </c>
      <c r="AA71">
        <v>1034</v>
      </c>
      <c r="AB71">
        <v>622</v>
      </c>
      <c r="AC71">
        <v>613</v>
      </c>
      <c r="AD71">
        <v>15</v>
      </c>
      <c r="AE71">
        <v>769</v>
      </c>
      <c r="AF71">
        <v>408</v>
      </c>
      <c r="AG71">
        <v>74</v>
      </c>
      <c r="AH71">
        <v>37</v>
      </c>
      <c r="AI71">
        <v>0</v>
      </c>
      <c r="AJ71">
        <v>120124</v>
      </c>
      <c r="AK71">
        <v>114536</v>
      </c>
      <c r="AL71">
        <v>1518</v>
      </c>
      <c r="AM71">
        <v>2135</v>
      </c>
      <c r="AN71">
        <v>1108</v>
      </c>
      <c r="AO71">
        <v>971</v>
      </c>
      <c r="AP71">
        <v>30</v>
      </c>
      <c r="AQ71">
        <v>0</v>
      </c>
      <c r="AR71">
        <v>0</v>
      </c>
      <c r="AS71">
        <v>91812</v>
      </c>
      <c r="AT71">
        <v>88944</v>
      </c>
      <c r="AU71">
        <v>883</v>
      </c>
      <c r="AV71">
        <v>968</v>
      </c>
      <c r="AW71">
        <v>431</v>
      </c>
      <c r="AX71">
        <v>595</v>
      </c>
      <c r="AY71">
        <v>10</v>
      </c>
      <c r="AZ71">
        <v>705</v>
      </c>
      <c r="BA71">
        <v>190</v>
      </c>
      <c r="BB71">
        <v>76</v>
      </c>
      <c r="BC71">
        <v>6</v>
      </c>
      <c r="BD71">
        <v>0</v>
      </c>
      <c r="BE71">
        <v>119391</v>
      </c>
      <c r="BF71">
        <v>114160</v>
      </c>
      <c r="BG71">
        <v>1518</v>
      </c>
      <c r="BH71">
        <v>2029</v>
      </c>
      <c r="BI71">
        <v>865</v>
      </c>
      <c r="BJ71">
        <v>881</v>
      </c>
      <c r="BK71">
        <v>19</v>
      </c>
      <c r="BL71">
        <v>1072</v>
      </c>
      <c r="BM71">
        <v>427</v>
      </c>
      <c r="BN71">
        <v>75</v>
      </c>
      <c r="BO71">
        <v>229</v>
      </c>
      <c r="BP71">
        <v>1892</v>
      </c>
      <c r="BQ71">
        <v>117091</v>
      </c>
      <c r="BR71">
        <v>112649</v>
      </c>
      <c r="BS71">
        <v>1302</v>
      </c>
      <c r="BT71">
        <v>1470</v>
      </c>
      <c r="BU71">
        <v>837</v>
      </c>
      <c r="BV71">
        <v>826</v>
      </c>
      <c r="BW71">
        <v>76</v>
      </c>
      <c r="BX71">
        <v>0</v>
      </c>
      <c r="BY71">
        <v>0</v>
      </c>
      <c r="BZ71">
        <v>88899</v>
      </c>
      <c r="CA71">
        <v>86096</v>
      </c>
      <c r="CB71">
        <v>790</v>
      </c>
      <c r="CC71">
        <v>826</v>
      </c>
      <c r="CD71">
        <v>573</v>
      </c>
      <c r="CE71">
        <v>593</v>
      </c>
      <c r="CF71">
        <v>47</v>
      </c>
      <c r="CG71">
        <v>0</v>
      </c>
      <c r="CH71">
        <v>0</v>
      </c>
      <c r="CI71">
        <v>94148</v>
      </c>
      <c r="CJ71">
        <v>88003</v>
      </c>
      <c r="CK71">
        <v>1436</v>
      </c>
      <c r="CL71">
        <v>784</v>
      </c>
      <c r="CM71">
        <v>503</v>
      </c>
      <c r="CN71">
        <v>185</v>
      </c>
      <c r="CO71">
        <v>27</v>
      </c>
      <c r="CP71">
        <v>289</v>
      </c>
      <c r="CQ71">
        <v>2921</v>
      </c>
      <c r="CR71">
        <v>121664</v>
      </c>
      <c r="CS71">
        <v>112557</v>
      </c>
      <c r="CT71">
        <v>2170</v>
      </c>
      <c r="CU71">
        <v>2186</v>
      </c>
      <c r="CV71">
        <v>1172</v>
      </c>
      <c r="CW71">
        <v>2769</v>
      </c>
      <c r="CX71">
        <v>159</v>
      </c>
      <c r="CY71">
        <v>94148</v>
      </c>
      <c r="CZ71">
        <v>88003</v>
      </c>
      <c r="DA71">
        <v>1436</v>
      </c>
      <c r="DB71">
        <v>1267</v>
      </c>
      <c r="DC71">
        <v>766</v>
      </c>
      <c r="DD71">
        <v>2003</v>
      </c>
      <c r="DE71">
        <v>106</v>
      </c>
    </row>
    <row r="72" spans="1:109" x14ac:dyDescent="0.25">
      <c r="A72">
        <v>70</v>
      </c>
      <c r="B72">
        <v>70</v>
      </c>
      <c r="C72">
        <v>53819</v>
      </c>
      <c r="D72">
        <v>20936</v>
      </c>
      <c r="E72">
        <v>31487</v>
      </c>
      <c r="F72">
        <v>62987</v>
      </c>
      <c r="G72">
        <v>26856</v>
      </c>
      <c r="H72">
        <v>34860</v>
      </c>
      <c r="I72">
        <v>48341</v>
      </c>
      <c r="J72">
        <v>19556</v>
      </c>
      <c r="K72">
        <v>28785</v>
      </c>
      <c r="L72">
        <v>48544</v>
      </c>
      <c r="M72">
        <v>22580</v>
      </c>
      <c r="N72">
        <v>25964</v>
      </c>
      <c r="O72">
        <v>48923</v>
      </c>
      <c r="P72">
        <v>18708</v>
      </c>
      <c r="Q72">
        <v>28606</v>
      </c>
      <c r="R72">
        <v>56958</v>
      </c>
      <c r="S72">
        <v>16544</v>
      </c>
      <c r="T72">
        <v>38020</v>
      </c>
      <c r="U72">
        <v>57309</v>
      </c>
      <c r="V72">
        <v>21434</v>
      </c>
      <c r="W72">
        <v>32692</v>
      </c>
      <c r="X72">
        <v>87518</v>
      </c>
      <c r="Y72">
        <v>75775</v>
      </c>
      <c r="Z72">
        <v>2413</v>
      </c>
      <c r="AA72">
        <v>5577</v>
      </c>
      <c r="AB72">
        <v>2739</v>
      </c>
      <c r="AC72">
        <v>777</v>
      </c>
      <c r="AD72">
        <v>40</v>
      </c>
      <c r="AE72">
        <v>4968</v>
      </c>
      <c r="AF72">
        <v>2235</v>
      </c>
      <c r="AG72">
        <v>59</v>
      </c>
      <c r="AH72">
        <v>238</v>
      </c>
      <c r="AI72">
        <v>0</v>
      </c>
      <c r="AJ72">
        <v>113304</v>
      </c>
      <c r="AK72">
        <v>94939</v>
      </c>
      <c r="AL72">
        <v>3477</v>
      </c>
      <c r="AM72">
        <v>8378</v>
      </c>
      <c r="AN72">
        <v>6009</v>
      </c>
      <c r="AO72">
        <v>1100</v>
      </c>
      <c r="AP72">
        <v>256</v>
      </c>
      <c r="AQ72">
        <v>0</v>
      </c>
      <c r="AR72">
        <v>0</v>
      </c>
      <c r="AS72">
        <v>87048</v>
      </c>
      <c r="AT72">
        <v>75511</v>
      </c>
      <c r="AU72">
        <v>2502</v>
      </c>
      <c r="AV72">
        <v>5304</v>
      </c>
      <c r="AW72">
        <v>2688</v>
      </c>
      <c r="AX72">
        <v>862</v>
      </c>
      <c r="AY72">
        <v>0</v>
      </c>
      <c r="AZ72">
        <v>4666</v>
      </c>
      <c r="BA72">
        <v>2223</v>
      </c>
      <c r="BB72">
        <v>97</v>
      </c>
      <c r="BC72">
        <v>272</v>
      </c>
      <c r="BD72">
        <v>0</v>
      </c>
      <c r="BE72">
        <v>113262</v>
      </c>
      <c r="BF72">
        <v>95329</v>
      </c>
      <c r="BG72">
        <v>3606</v>
      </c>
      <c r="BH72">
        <v>7910</v>
      </c>
      <c r="BI72">
        <v>5981</v>
      </c>
      <c r="BJ72">
        <v>1219</v>
      </c>
      <c r="BK72">
        <v>319</v>
      </c>
      <c r="BL72">
        <v>5899</v>
      </c>
      <c r="BM72">
        <v>4391</v>
      </c>
      <c r="BN72">
        <v>120</v>
      </c>
      <c r="BO72">
        <v>196</v>
      </c>
      <c r="BP72">
        <v>3696</v>
      </c>
      <c r="BQ72">
        <v>110262</v>
      </c>
      <c r="BR72">
        <v>94605</v>
      </c>
      <c r="BS72">
        <v>2679</v>
      </c>
      <c r="BT72">
        <v>7040</v>
      </c>
      <c r="BU72">
        <v>5220</v>
      </c>
      <c r="BV72">
        <v>1065</v>
      </c>
      <c r="BW72">
        <v>188</v>
      </c>
      <c r="BX72">
        <v>0</v>
      </c>
      <c r="BY72">
        <v>0</v>
      </c>
      <c r="BZ72">
        <v>86623</v>
      </c>
      <c r="CA72">
        <v>75423</v>
      </c>
      <c r="CB72">
        <v>1805</v>
      </c>
      <c r="CC72">
        <v>5017</v>
      </c>
      <c r="CD72">
        <v>3836</v>
      </c>
      <c r="CE72">
        <v>757</v>
      </c>
      <c r="CF72">
        <v>117</v>
      </c>
      <c r="CG72">
        <v>0</v>
      </c>
      <c r="CH72">
        <v>0</v>
      </c>
      <c r="CI72">
        <v>90108</v>
      </c>
      <c r="CJ72">
        <v>74646</v>
      </c>
      <c r="CK72">
        <v>2713</v>
      </c>
      <c r="CL72">
        <v>4615</v>
      </c>
      <c r="CM72">
        <v>3820</v>
      </c>
      <c r="CN72">
        <v>166</v>
      </c>
      <c r="CO72">
        <v>62</v>
      </c>
      <c r="CP72">
        <v>355</v>
      </c>
      <c r="CQ72">
        <v>3731</v>
      </c>
      <c r="CR72">
        <v>113729</v>
      </c>
      <c r="CS72">
        <v>92173</v>
      </c>
      <c r="CT72">
        <v>4047</v>
      </c>
      <c r="CU72">
        <v>8198</v>
      </c>
      <c r="CV72">
        <v>6460</v>
      </c>
      <c r="CW72">
        <v>2491</v>
      </c>
      <c r="CX72">
        <v>268</v>
      </c>
      <c r="CY72">
        <v>90108</v>
      </c>
      <c r="CZ72">
        <v>74646</v>
      </c>
      <c r="DA72">
        <v>2713</v>
      </c>
      <c r="DB72">
        <v>5726</v>
      </c>
      <c r="DC72">
        <v>4771</v>
      </c>
      <c r="DD72">
        <v>1869</v>
      </c>
      <c r="DE72">
        <v>171</v>
      </c>
    </row>
    <row r="73" spans="1:109" x14ac:dyDescent="0.25">
      <c r="A73">
        <v>71</v>
      </c>
      <c r="B73">
        <v>71</v>
      </c>
      <c r="C73">
        <v>49782</v>
      </c>
      <c r="D73">
        <v>14591</v>
      </c>
      <c r="E73">
        <v>33919</v>
      </c>
      <c r="F73">
        <v>58228</v>
      </c>
      <c r="G73">
        <v>16645</v>
      </c>
      <c r="H73">
        <v>40636</v>
      </c>
      <c r="I73">
        <v>43717</v>
      </c>
      <c r="J73">
        <v>13236</v>
      </c>
      <c r="K73">
        <v>30481</v>
      </c>
      <c r="L73">
        <v>44051</v>
      </c>
      <c r="M73">
        <v>17049</v>
      </c>
      <c r="N73">
        <v>27002</v>
      </c>
      <c r="O73">
        <v>44296</v>
      </c>
      <c r="P73">
        <v>13020</v>
      </c>
      <c r="Q73">
        <v>29792</v>
      </c>
      <c r="R73">
        <v>54065</v>
      </c>
      <c r="S73">
        <v>12269</v>
      </c>
      <c r="T73">
        <v>39241</v>
      </c>
      <c r="U73">
        <v>54201</v>
      </c>
      <c r="V73">
        <v>15563</v>
      </c>
      <c r="W73">
        <v>36235</v>
      </c>
      <c r="X73">
        <v>87922</v>
      </c>
      <c r="Y73">
        <v>79663</v>
      </c>
      <c r="Z73">
        <v>1134</v>
      </c>
      <c r="AA73">
        <v>5618</v>
      </c>
      <c r="AB73">
        <v>725</v>
      </c>
      <c r="AC73">
        <v>615</v>
      </c>
      <c r="AD73">
        <v>34</v>
      </c>
      <c r="AE73">
        <v>5065</v>
      </c>
      <c r="AF73">
        <v>549</v>
      </c>
      <c r="AG73">
        <v>208</v>
      </c>
      <c r="AH73">
        <v>228</v>
      </c>
      <c r="AI73">
        <v>0</v>
      </c>
      <c r="AJ73">
        <v>113235</v>
      </c>
      <c r="AK73">
        <v>101074</v>
      </c>
      <c r="AL73">
        <v>2140</v>
      </c>
      <c r="AM73">
        <v>7943</v>
      </c>
      <c r="AN73">
        <v>1372</v>
      </c>
      <c r="AO73">
        <v>838</v>
      </c>
      <c r="AP73">
        <v>218</v>
      </c>
      <c r="AQ73">
        <v>0</v>
      </c>
      <c r="AR73">
        <v>0</v>
      </c>
      <c r="AS73">
        <v>87402</v>
      </c>
      <c r="AT73">
        <v>79001</v>
      </c>
      <c r="AU73">
        <v>1081</v>
      </c>
      <c r="AV73">
        <v>5935</v>
      </c>
      <c r="AW73">
        <v>773</v>
      </c>
      <c r="AX73">
        <v>550</v>
      </c>
      <c r="AY73">
        <v>29</v>
      </c>
      <c r="AZ73">
        <v>5416</v>
      </c>
      <c r="BA73">
        <v>633</v>
      </c>
      <c r="BB73">
        <v>99</v>
      </c>
      <c r="BC73">
        <v>109</v>
      </c>
      <c r="BD73">
        <v>0</v>
      </c>
      <c r="BE73">
        <v>112617</v>
      </c>
      <c r="BF73">
        <v>100272</v>
      </c>
      <c r="BG73">
        <v>1881</v>
      </c>
      <c r="BH73">
        <v>8344</v>
      </c>
      <c r="BI73">
        <v>1346</v>
      </c>
      <c r="BJ73">
        <v>956</v>
      </c>
      <c r="BK73">
        <v>134</v>
      </c>
      <c r="BL73">
        <v>6543</v>
      </c>
      <c r="BM73">
        <v>915</v>
      </c>
      <c r="BN73">
        <v>152</v>
      </c>
      <c r="BO73">
        <v>85</v>
      </c>
      <c r="BP73">
        <v>2749</v>
      </c>
      <c r="BQ73">
        <v>113097</v>
      </c>
      <c r="BR73">
        <v>101218</v>
      </c>
      <c r="BS73">
        <v>1456</v>
      </c>
      <c r="BT73">
        <v>8532</v>
      </c>
      <c r="BU73">
        <v>1145</v>
      </c>
      <c r="BV73">
        <v>1036</v>
      </c>
      <c r="BW73">
        <v>92</v>
      </c>
      <c r="BX73">
        <v>0</v>
      </c>
      <c r="BY73">
        <v>0</v>
      </c>
      <c r="BZ73">
        <v>86571</v>
      </c>
      <c r="CA73">
        <v>78219</v>
      </c>
      <c r="CB73">
        <v>907</v>
      </c>
      <c r="CC73">
        <v>6094</v>
      </c>
      <c r="CD73">
        <v>773</v>
      </c>
      <c r="CE73">
        <v>750</v>
      </c>
      <c r="CF73">
        <v>56</v>
      </c>
      <c r="CG73">
        <v>0</v>
      </c>
      <c r="CH73">
        <v>0</v>
      </c>
      <c r="CI73">
        <v>89691</v>
      </c>
      <c r="CJ73">
        <v>78367</v>
      </c>
      <c r="CK73">
        <v>1263</v>
      </c>
      <c r="CL73">
        <v>5407</v>
      </c>
      <c r="CM73">
        <v>861</v>
      </c>
      <c r="CN73">
        <v>208</v>
      </c>
      <c r="CO73">
        <v>20</v>
      </c>
      <c r="CP73">
        <v>350</v>
      </c>
      <c r="CQ73">
        <v>3215</v>
      </c>
      <c r="CR73">
        <v>114792</v>
      </c>
      <c r="CS73">
        <v>98850</v>
      </c>
      <c r="CT73">
        <v>2116</v>
      </c>
      <c r="CU73">
        <v>8634</v>
      </c>
      <c r="CV73">
        <v>1897</v>
      </c>
      <c r="CW73">
        <v>2754</v>
      </c>
      <c r="CX73">
        <v>160</v>
      </c>
      <c r="CY73">
        <v>89691</v>
      </c>
      <c r="CZ73">
        <v>78367</v>
      </c>
      <c r="DA73">
        <v>1263</v>
      </c>
      <c r="DB73">
        <v>6305</v>
      </c>
      <c r="DC73">
        <v>1258</v>
      </c>
      <c r="DD73">
        <v>2032</v>
      </c>
      <c r="DE73">
        <v>104</v>
      </c>
    </row>
    <row r="74" spans="1:109" x14ac:dyDescent="0.25">
      <c r="A74">
        <v>72</v>
      </c>
      <c r="B74">
        <v>72</v>
      </c>
      <c r="C74">
        <v>47601</v>
      </c>
      <c r="D74">
        <v>23638</v>
      </c>
      <c r="E74">
        <v>22584</v>
      </c>
      <c r="F74">
        <v>56898</v>
      </c>
      <c r="G74">
        <v>27791</v>
      </c>
      <c r="H74">
        <v>28270</v>
      </c>
      <c r="I74">
        <v>41404</v>
      </c>
      <c r="J74">
        <v>22188</v>
      </c>
      <c r="K74">
        <v>19216</v>
      </c>
      <c r="L74">
        <v>41826</v>
      </c>
      <c r="M74">
        <v>24152</v>
      </c>
      <c r="N74">
        <v>17674</v>
      </c>
      <c r="O74">
        <v>41900</v>
      </c>
      <c r="P74">
        <v>21638</v>
      </c>
      <c r="Q74">
        <v>18667</v>
      </c>
      <c r="R74">
        <v>50974</v>
      </c>
      <c r="S74">
        <v>21038</v>
      </c>
      <c r="T74">
        <v>26720</v>
      </c>
      <c r="U74">
        <v>52662</v>
      </c>
      <c r="V74">
        <v>25102</v>
      </c>
      <c r="W74">
        <v>24867</v>
      </c>
      <c r="X74">
        <v>89340</v>
      </c>
      <c r="Y74">
        <v>80715</v>
      </c>
      <c r="Z74">
        <v>1374</v>
      </c>
      <c r="AA74">
        <v>5493</v>
      </c>
      <c r="AB74">
        <v>1294</v>
      </c>
      <c r="AC74">
        <v>414</v>
      </c>
      <c r="AD74">
        <v>14</v>
      </c>
      <c r="AE74">
        <v>4693</v>
      </c>
      <c r="AF74">
        <v>1071</v>
      </c>
      <c r="AG74">
        <v>78</v>
      </c>
      <c r="AH74">
        <v>202</v>
      </c>
      <c r="AI74">
        <v>0</v>
      </c>
      <c r="AJ74">
        <v>113577</v>
      </c>
      <c r="AK74">
        <v>98906</v>
      </c>
      <c r="AL74">
        <v>2438</v>
      </c>
      <c r="AM74">
        <v>8449</v>
      </c>
      <c r="AN74">
        <v>3686</v>
      </c>
      <c r="AO74">
        <v>794</v>
      </c>
      <c r="AP74">
        <v>176</v>
      </c>
      <c r="AQ74">
        <v>0</v>
      </c>
      <c r="AR74">
        <v>0</v>
      </c>
      <c r="AS74">
        <v>88520</v>
      </c>
      <c r="AT74">
        <v>79755</v>
      </c>
      <c r="AU74">
        <v>1353</v>
      </c>
      <c r="AV74">
        <v>5538</v>
      </c>
      <c r="AW74">
        <v>1256</v>
      </c>
      <c r="AX74">
        <v>487</v>
      </c>
      <c r="AY74">
        <v>4</v>
      </c>
      <c r="AZ74">
        <v>4777</v>
      </c>
      <c r="BA74">
        <v>1082</v>
      </c>
      <c r="BB74">
        <v>131</v>
      </c>
      <c r="BC74">
        <v>189</v>
      </c>
      <c r="BD74">
        <v>0</v>
      </c>
      <c r="BE74">
        <v>113682</v>
      </c>
      <c r="BF74">
        <v>98851</v>
      </c>
      <c r="BG74">
        <v>2373</v>
      </c>
      <c r="BH74">
        <v>8383</v>
      </c>
      <c r="BI74">
        <v>3715</v>
      </c>
      <c r="BJ74">
        <v>724</v>
      </c>
      <c r="BK74">
        <v>118</v>
      </c>
      <c r="BL74">
        <v>6076</v>
      </c>
      <c r="BM74">
        <v>2973</v>
      </c>
      <c r="BN74">
        <v>166</v>
      </c>
      <c r="BO74">
        <v>67</v>
      </c>
      <c r="BP74">
        <v>3170</v>
      </c>
      <c r="BQ74">
        <v>112132</v>
      </c>
      <c r="BR74">
        <v>99665</v>
      </c>
      <c r="BS74">
        <v>1735</v>
      </c>
      <c r="BT74">
        <v>7497</v>
      </c>
      <c r="BU74">
        <v>2683</v>
      </c>
      <c r="BV74">
        <v>852</v>
      </c>
      <c r="BW74">
        <v>117</v>
      </c>
      <c r="BX74">
        <v>0</v>
      </c>
      <c r="BY74">
        <v>0</v>
      </c>
      <c r="BZ74">
        <v>89453</v>
      </c>
      <c r="CA74">
        <v>80559</v>
      </c>
      <c r="CB74">
        <v>1197</v>
      </c>
      <c r="CC74">
        <v>5107</v>
      </c>
      <c r="CD74">
        <v>2117</v>
      </c>
      <c r="CE74">
        <v>638</v>
      </c>
      <c r="CF74">
        <v>79</v>
      </c>
      <c r="CG74">
        <v>0</v>
      </c>
      <c r="CH74">
        <v>0</v>
      </c>
      <c r="CI74">
        <v>94427</v>
      </c>
      <c r="CJ74">
        <v>79867</v>
      </c>
      <c r="CK74">
        <v>2056</v>
      </c>
      <c r="CL74">
        <v>5745</v>
      </c>
      <c r="CM74">
        <v>2748</v>
      </c>
      <c r="CN74">
        <v>156</v>
      </c>
      <c r="CO74">
        <v>19</v>
      </c>
      <c r="CP74">
        <v>269</v>
      </c>
      <c r="CQ74">
        <v>3567</v>
      </c>
      <c r="CR74">
        <v>114996</v>
      </c>
      <c r="CS74">
        <v>95437</v>
      </c>
      <c r="CT74">
        <v>2822</v>
      </c>
      <c r="CU74">
        <v>9536</v>
      </c>
      <c r="CV74">
        <v>4153</v>
      </c>
      <c r="CW74">
        <v>2334</v>
      </c>
      <c r="CX74">
        <v>143</v>
      </c>
      <c r="CY74">
        <v>94427</v>
      </c>
      <c r="CZ74">
        <v>79867</v>
      </c>
      <c r="DA74">
        <v>2056</v>
      </c>
      <c r="DB74">
        <v>6832</v>
      </c>
      <c r="DC74">
        <v>3305</v>
      </c>
      <c r="DD74">
        <v>1766</v>
      </c>
      <c r="DE74">
        <v>96</v>
      </c>
    </row>
    <row r="75" spans="1:109" x14ac:dyDescent="0.25">
      <c r="A75">
        <v>73</v>
      </c>
      <c r="B75">
        <v>73</v>
      </c>
      <c r="C75">
        <v>52002</v>
      </c>
      <c r="D75">
        <v>20486</v>
      </c>
      <c r="E75">
        <v>30309</v>
      </c>
      <c r="F75">
        <v>64434</v>
      </c>
      <c r="G75">
        <v>26490</v>
      </c>
      <c r="H75">
        <v>36948</v>
      </c>
      <c r="I75">
        <v>44756</v>
      </c>
      <c r="J75">
        <v>17955</v>
      </c>
      <c r="K75">
        <v>26801</v>
      </c>
      <c r="L75">
        <v>45573</v>
      </c>
      <c r="M75">
        <v>21703</v>
      </c>
      <c r="N75">
        <v>23870</v>
      </c>
      <c r="O75">
        <v>45975</v>
      </c>
      <c r="P75">
        <v>18767</v>
      </c>
      <c r="Q75">
        <v>25994</v>
      </c>
      <c r="R75">
        <v>55485</v>
      </c>
      <c r="S75">
        <v>17406</v>
      </c>
      <c r="T75">
        <v>35708</v>
      </c>
      <c r="U75">
        <v>55938</v>
      </c>
      <c r="V75">
        <v>20773</v>
      </c>
      <c r="W75">
        <v>32518</v>
      </c>
      <c r="X75">
        <v>88163</v>
      </c>
      <c r="Y75">
        <v>77082</v>
      </c>
      <c r="Z75">
        <v>1620</v>
      </c>
      <c r="AA75">
        <v>7403</v>
      </c>
      <c r="AB75">
        <v>1354</v>
      </c>
      <c r="AC75">
        <v>480</v>
      </c>
      <c r="AD75">
        <v>55</v>
      </c>
      <c r="AE75">
        <v>6731</v>
      </c>
      <c r="AF75">
        <v>1060</v>
      </c>
      <c r="AG75">
        <v>70</v>
      </c>
      <c r="AH75">
        <v>209</v>
      </c>
      <c r="AI75">
        <v>0</v>
      </c>
      <c r="AJ75">
        <v>119337</v>
      </c>
      <c r="AK75">
        <v>99843</v>
      </c>
      <c r="AL75">
        <v>3129</v>
      </c>
      <c r="AM75">
        <v>12837</v>
      </c>
      <c r="AN75">
        <v>3141</v>
      </c>
      <c r="AO75">
        <v>1062</v>
      </c>
      <c r="AP75">
        <v>209</v>
      </c>
      <c r="AQ75">
        <v>0</v>
      </c>
      <c r="AR75">
        <v>0</v>
      </c>
      <c r="AS75">
        <v>87823</v>
      </c>
      <c r="AT75">
        <v>77279</v>
      </c>
      <c r="AU75">
        <v>1531</v>
      </c>
      <c r="AV75">
        <v>7146</v>
      </c>
      <c r="AW75">
        <v>1237</v>
      </c>
      <c r="AX75">
        <v>473</v>
      </c>
      <c r="AY75">
        <v>45</v>
      </c>
      <c r="AZ75">
        <v>6523</v>
      </c>
      <c r="BA75">
        <v>1007</v>
      </c>
      <c r="BB75">
        <v>69</v>
      </c>
      <c r="BC75">
        <v>154</v>
      </c>
      <c r="BD75">
        <v>0</v>
      </c>
      <c r="BE75">
        <v>118338</v>
      </c>
      <c r="BF75">
        <v>100018</v>
      </c>
      <c r="BG75">
        <v>2967</v>
      </c>
      <c r="BH75">
        <v>12165</v>
      </c>
      <c r="BI75">
        <v>2729</v>
      </c>
      <c r="BJ75">
        <v>943</v>
      </c>
      <c r="BK75">
        <v>181</v>
      </c>
      <c r="BL75">
        <v>9833</v>
      </c>
      <c r="BM75">
        <v>2136</v>
      </c>
      <c r="BN75">
        <v>68</v>
      </c>
      <c r="BO75">
        <v>180</v>
      </c>
      <c r="BP75">
        <v>3092</v>
      </c>
      <c r="BQ75">
        <v>112876</v>
      </c>
      <c r="BR75">
        <v>98729</v>
      </c>
      <c r="BS75">
        <v>2238</v>
      </c>
      <c r="BT75">
        <v>9112</v>
      </c>
      <c r="BU75">
        <v>2180</v>
      </c>
      <c r="BV75">
        <v>956</v>
      </c>
      <c r="BW75">
        <v>118</v>
      </c>
      <c r="BX75">
        <v>0</v>
      </c>
      <c r="BY75">
        <v>0</v>
      </c>
      <c r="BZ75">
        <v>82650</v>
      </c>
      <c r="CA75">
        <v>74266</v>
      </c>
      <c r="CB75">
        <v>1300</v>
      </c>
      <c r="CC75">
        <v>5315</v>
      </c>
      <c r="CD75">
        <v>1281</v>
      </c>
      <c r="CE75">
        <v>631</v>
      </c>
      <c r="CF75">
        <v>68</v>
      </c>
      <c r="CG75">
        <v>0</v>
      </c>
      <c r="CH75">
        <v>0</v>
      </c>
      <c r="CI75">
        <v>93168</v>
      </c>
      <c r="CJ75">
        <v>77047</v>
      </c>
      <c r="CK75">
        <v>2173</v>
      </c>
      <c r="CL75">
        <v>8164</v>
      </c>
      <c r="CM75">
        <v>2166</v>
      </c>
      <c r="CN75">
        <v>173</v>
      </c>
      <c r="CO75">
        <v>24</v>
      </c>
      <c r="CP75">
        <v>267</v>
      </c>
      <c r="CQ75">
        <v>3154</v>
      </c>
      <c r="CR75">
        <v>123470</v>
      </c>
      <c r="CS75">
        <v>98419</v>
      </c>
      <c r="CT75">
        <v>3574</v>
      </c>
      <c r="CU75">
        <v>14841</v>
      </c>
      <c r="CV75">
        <v>3913</v>
      </c>
      <c r="CW75">
        <v>2694</v>
      </c>
      <c r="CX75">
        <v>138</v>
      </c>
      <c r="CY75">
        <v>93168</v>
      </c>
      <c r="CZ75">
        <v>77047</v>
      </c>
      <c r="DA75">
        <v>2173</v>
      </c>
      <c r="DB75">
        <v>9161</v>
      </c>
      <c r="DC75">
        <v>2602</v>
      </c>
      <c r="DD75">
        <v>1896</v>
      </c>
      <c r="DE75">
        <v>86</v>
      </c>
    </row>
    <row r="76" spans="1:109" x14ac:dyDescent="0.25">
      <c r="A76">
        <v>74</v>
      </c>
      <c r="B76">
        <v>74</v>
      </c>
      <c r="C76">
        <v>48770</v>
      </c>
      <c r="D76">
        <v>13785</v>
      </c>
      <c r="E76">
        <v>33817</v>
      </c>
      <c r="F76">
        <v>60072</v>
      </c>
      <c r="G76">
        <v>15208</v>
      </c>
      <c r="H76">
        <v>44068</v>
      </c>
      <c r="I76">
        <v>41960</v>
      </c>
      <c r="J76">
        <v>12382</v>
      </c>
      <c r="K76">
        <v>29578</v>
      </c>
      <c r="L76">
        <v>42446</v>
      </c>
      <c r="M76">
        <v>15873</v>
      </c>
      <c r="N76">
        <v>26573</v>
      </c>
      <c r="O76">
        <v>42872</v>
      </c>
      <c r="P76">
        <v>13074</v>
      </c>
      <c r="Q76">
        <v>28517</v>
      </c>
      <c r="R76">
        <v>52319</v>
      </c>
      <c r="S76">
        <v>12690</v>
      </c>
      <c r="T76">
        <v>37140</v>
      </c>
      <c r="U76">
        <v>52857</v>
      </c>
      <c r="V76">
        <v>13801</v>
      </c>
      <c r="W76">
        <v>36817</v>
      </c>
      <c r="X76">
        <v>92790</v>
      </c>
      <c r="Y76">
        <v>87723</v>
      </c>
      <c r="Z76">
        <v>641</v>
      </c>
      <c r="AA76">
        <v>2962</v>
      </c>
      <c r="AB76">
        <v>356</v>
      </c>
      <c r="AC76">
        <v>964</v>
      </c>
      <c r="AD76">
        <v>69</v>
      </c>
      <c r="AE76">
        <v>2545</v>
      </c>
      <c r="AF76">
        <v>275</v>
      </c>
      <c r="AG76">
        <v>231</v>
      </c>
      <c r="AH76">
        <v>192</v>
      </c>
      <c r="AI76">
        <v>0</v>
      </c>
      <c r="AJ76">
        <v>120280</v>
      </c>
      <c r="AK76">
        <v>113080</v>
      </c>
      <c r="AL76">
        <v>1280</v>
      </c>
      <c r="AM76">
        <v>4343</v>
      </c>
      <c r="AN76">
        <v>683</v>
      </c>
      <c r="AO76">
        <v>1387</v>
      </c>
      <c r="AP76">
        <v>83</v>
      </c>
      <c r="AQ76">
        <v>0</v>
      </c>
      <c r="AR76">
        <v>0</v>
      </c>
      <c r="AS76">
        <v>91578</v>
      </c>
      <c r="AT76">
        <v>86555</v>
      </c>
      <c r="AU76">
        <v>748</v>
      </c>
      <c r="AV76">
        <v>2959</v>
      </c>
      <c r="AW76">
        <v>333</v>
      </c>
      <c r="AX76">
        <v>964</v>
      </c>
      <c r="AY76">
        <v>24</v>
      </c>
      <c r="AZ76">
        <v>2537</v>
      </c>
      <c r="BA76">
        <v>264</v>
      </c>
      <c r="BB76">
        <v>181</v>
      </c>
      <c r="BC76">
        <v>152</v>
      </c>
      <c r="BD76">
        <v>0</v>
      </c>
      <c r="BE76">
        <v>119254</v>
      </c>
      <c r="BF76">
        <v>112123</v>
      </c>
      <c r="BG76">
        <v>1326</v>
      </c>
      <c r="BH76">
        <v>4184</v>
      </c>
      <c r="BI76">
        <v>718</v>
      </c>
      <c r="BJ76">
        <v>1408</v>
      </c>
      <c r="BK76">
        <v>46</v>
      </c>
      <c r="BL76">
        <v>2875</v>
      </c>
      <c r="BM76">
        <v>461</v>
      </c>
      <c r="BN76">
        <v>214</v>
      </c>
      <c r="BO76">
        <v>16</v>
      </c>
      <c r="BP76">
        <v>2211</v>
      </c>
      <c r="BQ76">
        <v>115752</v>
      </c>
      <c r="BR76">
        <v>109965</v>
      </c>
      <c r="BS76">
        <v>1011</v>
      </c>
      <c r="BT76">
        <v>3312</v>
      </c>
      <c r="BU76">
        <v>527</v>
      </c>
      <c r="BV76">
        <v>1000</v>
      </c>
      <c r="BW76">
        <v>62</v>
      </c>
      <c r="BX76">
        <v>0</v>
      </c>
      <c r="BY76">
        <v>0</v>
      </c>
      <c r="BZ76">
        <v>87440</v>
      </c>
      <c r="CA76">
        <v>83185</v>
      </c>
      <c r="CB76">
        <v>615</v>
      </c>
      <c r="CC76">
        <v>2661</v>
      </c>
      <c r="CD76">
        <v>289</v>
      </c>
      <c r="CE76">
        <v>682</v>
      </c>
      <c r="CF76">
        <v>31</v>
      </c>
      <c r="CG76">
        <v>0</v>
      </c>
      <c r="CH76">
        <v>0</v>
      </c>
      <c r="CI76">
        <v>92853</v>
      </c>
      <c r="CJ76">
        <v>85207</v>
      </c>
      <c r="CK76">
        <v>969</v>
      </c>
      <c r="CL76">
        <v>2825</v>
      </c>
      <c r="CM76">
        <v>348</v>
      </c>
      <c r="CN76">
        <v>212</v>
      </c>
      <c r="CO76">
        <v>14</v>
      </c>
      <c r="CP76">
        <v>172</v>
      </c>
      <c r="CQ76">
        <v>3106</v>
      </c>
      <c r="CR76">
        <v>120590</v>
      </c>
      <c r="CS76">
        <v>109861</v>
      </c>
      <c r="CT76">
        <v>1552</v>
      </c>
      <c r="CU76">
        <v>4351</v>
      </c>
      <c r="CV76">
        <v>981</v>
      </c>
      <c r="CW76">
        <v>3071</v>
      </c>
      <c r="CX76">
        <v>87</v>
      </c>
      <c r="CY76">
        <v>92853</v>
      </c>
      <c r="CZ76">
        <v>85207</v>
      </c>
      <c r="DA76">
        <v>969</v>
      </c>
      <c r="DB76">
        <v>3265</v>
      </c>
      <c r="DC76">
        <v>588</v>
      </c>
      <c r="DD76">
        <v>2213</v>
      </c>
      <c r="DE76">
        <v>47</v>
      </c>
    </row>
    <row r="77" spans="1:109" x14ac:dyDescent="0.25">
      <c r="A77">
        <v>75</v>
      </c>
      <c r="B77">
        <v>75</v>
      </c>
      <c r="C77">
        <v>44265</v>
      </c>
      <c r="D77">
        <v>17852</v>
      </c>
      <c r="E77">
        <v>25264</v>
      </c>
      <c r="F77">
        <v>51525</v>
      </c>
      <c r="G77">
        <v>20435</v>
      </c>
      <c r="H77">
        <v>30197</v>
      </c>
      <c r="I77">
        <v>38090</v>
      </c>
      <c r="J77">
        <v>16005</v>
      </c>
      <c r="K77">
        <v>22085</v>
      </c>
      <c r="L77">
        <v>38536</v>
      </c>
      <c r="M77">
        <v>19582</v>
      </c>
      <c r="N77">
        <v>18954</v>
      </c>
      <c r="O77">
        <v>38616</v>
      </c>
      <c r="P77">
        <v>15563</v>
      </c>
      <c r="Q77">
        <v>21765</v>
      </c>
      <c r="R77">
        <v>49283</v>
      </c>
      <c r="S77">
        <v>15750</v>
      </c>
      <c r="T77">
        <v>31102</v>
      </c>
      <c r="U77">
        <v>49555</v>
      </c>
      <c r="V77">
        <v>19868</v>
      </c>
      <c r="W77">
        <v>27449</v>
      </c>
      <c r="X77">
        <v>86350</v>
      </c>
      <c r="Y77">
        <v>73952</v>
      </c>
      <c r="Z77">
        <v>1821</v>
      </c>
      <c r="AA77">
        <v>8941</v>
      </c>
      <c r="AB77">
        <v>595</v>
      </c>
      <c r="AC77">
        <v>835</v>
      </c>
      <c r="AD77">
        <v>23</v>
      </c>
      <c r="AE77">
        <v>7991</v>
      </c>
      <c r="AF77">
        <v>357</v>
      </c>
      <c r="AG77">
        <v>185</v>
      </c>
      <c r="AH77">
        <v>275</v>
      </c>
      <c r="AI77">
        <v>0</v>
      </c>
      <c r="AJ77">
        <v>113495</v>
      </c>
      <c r="AK77">
        <v>92990</v>
      </c>
      <c r="AL77">
        <v>4362</v>
      </c>
      <c r="AM77">
        <v>14067</v>
      </c>
      <c r="AN77">
        <v>1266</v>
      </c>
      <c r="AO77">
        <v>1377</v>
      </c>
      <c r="AP77">
        <v>104</v>
      </c>
      <c r="AQ77">
        <v>0</v>
      </c>
      <c r="AR77">
        <v>0</v>
      </c>
      <c r="AS77">
        <v>86530</v>
      </c>
      <c r="AT77">
        <v>74503</v>
      </c>
      <c r="AU77">
        <v>1586</v>
      </c>
      <c r="AV77">
        <v>8907</v>
      </c>
      <c r="AW77">
        <v>565</v>
      </c>
      <c r="AX77">
        <v>731</v>
      </c>
      <c r="AY77">
        <v>28</v>
      </c>
      <c r="AZ77">
        <v>8003</v>
      </c>
      <c r="BA77">
        <v>333</v>
      </c>
      <c r="BB77">
        <v>153</v>
      </c>
      <c r="BC77">
        <v>249</v>
      </c>
      <c r="BD77">
        <v>0</v>
      </c>
      <c r="BE77">
        <v>113994</v>
      </c>
      <c r="BF77">
        <v>93740</v>
      </c>
      <c r="BG77">
        <v>4243</v>
      </c>
      <c r="BH77">
        <v>14063</v>
      </c>
      <c r="BI77">
        <v>1200</v>
      </c>
      <c r="BJ77">
        <v>1224</v>
      </c>
      <c r="BK77">
        <v>133</v>
      </c>
      <c r="BL77">
        <v>10365</v>
      </c>
      <c r="BM77">
        <v>676</v>
      </c>
      <c r="BN77">
        <v>173</v>
      </c>
      <c r="BO77">
        <v>100</v>
      </c>
      <c r="BP77">
        <v>4617</v>
      </c>
      <c r="BQ77">
        <v>116644</v>
      </c>
      <c r="BR77">
        <v>97336</v>
      </c>
      <c r="BS77">
        <v>3560</v>
      </c>
      <c r="BT77">
        <v>13883</v>
      </c>
      <c r="BU77">
        <v>1125</v>
      </c>
      <c r="BV77">
        <v>1179</v>
      </c>
      <c r="BW77">
        <v>140</v>
      </c>
      <c r="BX77">
        <v>0</v>
      </c>
      <c r="BY77">
        <v>0</v>
      </c>
      <c r="BZ77">
        <v>88993</v>
      </c>
      <c r="CA77">
        <v>76522</v>
      </c>
      <c r="CB77">
        <v>2113</v>
      </c>
      <c r="CC77">
        <v>9015</v>
      </c>
      <c r="CD77">
        <v>736</v>
      </c>
      <c r="CE77">
        <v>842</v>
      </c>
      <c r="CF77">
        <v>72</v>
      </c>
      <c r="CG77">
        <v>0</v>
      </c>
      <c r="CH77">
        <v>0</v>
      </c>
      <c r="CI77">
        <v>88376</v>
      </c>
      <c r="CJ77">
        <v>72090</v>
      </c>
      <c r="CK77">
        <v>3035</v>
      </c>
      <c r="CL77">
        <v>8713</v>
      </c>
      <c r="CM77">
        <v>643</v>
      </c>
      <c r="CN77">
        <v>221</v>
      </c>
      <c r="CO77">
        <v>57</v>
      </c>
      <c r="CP77">
        <v>297</v>
      </c>
      <c r="CQ77">
        <v>3320</v>
      </c>
      <c r="CR77">
        <v>114160</v>
      </c>
      <c r="CS77">
        <v>89688</v>
      </c>
      <c r="CT77">
        <v>5014</v>
      </c>
      <c r="CU77">
        <v>15066</v>
      </c>
      <c r="CV77">
        <v>1306</v>
      </c>
      <c r="CW77">
        <v>2949</v>
      </c>
      <c r="CX77">
        <v>213</v>
      </c>
      <c r="CY77">
        <v>88376</v>
      </c>
      <c r="CZ77">
        <v>72090</v>
      </c>
      <c r="DA77">
        <v>3035</v>
      </c>
      <c r="DB77">
        <v>9995</v>
      </c>
      <c r="DC77">
        <v>915</v>
      </c>
      <c r="DD77">
        <v>2145</v>
      </c>
      <c r="DE77">
        <v>124</v>
      </c>
    </row>
    <row r="78" spans="1:109" x14ac:dyDescent="0.25">
      <c r="A78">
        <v>76</v>
      </c>
      <c r="B78">
        <v>76</v>
      </c>
      <c r="C78">
        <v>50252</v>
      </c>
      <c r="D78">
        <v>22452</v>
      </c>
      <c r="E78">
        <v>26234</v>
      </c>
      <c r="F78">
        <v>59083</v>
      </c>
      <c r="G78">
        <v>26938</v>
      </c>
      <c r="H78">
        <v>31111</v>
      </c>
      <c r="I78">
        <v>43346</v>
      </c>
      <c r="J78">
        <v>20467</v>
      </c>
      <c r="K78">
        <v>22879</v>
      </c>
      <c r="L78">
        <v>43676</v>
      </c>
      <c r="M78">
        <v>24107</v>
      </c>
      <c r="N78">
        <v>19569</v>
      </c>
      <c r="O78">
        <v>44094</v>
      </c>
      <c r="P78">
        <v>20166</v>
      </c>
      <c r="Q78">
        <v>22336</v>
      </c>
      <c r="R78">
        <v>55412</v>
      </c>
      <c r="S78">
        <v>19490</v>
      </c>
      <c r="T78">
        <v>33121</v>
      </c>
      <c r="U78">
        <v>56191</v>
      </c>
      <c r="V78">
        <v>23947</v>
      </c>
      <c r="W78">
        <v>28431</v>
      </c>
      <c r="X78">
        <v>88320</v>
      </c>
      <c r="Y78">
        <v>79905</v>
      </c>
      <c r="Z78">
        <v>3822</v>
      </c>
      <c r="AA78">
        <v>2652</v>
      </c>
      <c r="AB78">
        <v>1251</v>
      </c>
      <c r="AC78">
        <v>555</v>
      </c>
      <c r="AD78">
        <v>55</v>
      </c>
      <c r="AE78">
        <v>2334</v>
      </c>
      <c r="AF78">
        <v>974</v>
      </c>
      <c r="AG78">
        <v>162</v>
      </c>
      <c r="AH78">
        <v>111</v>
      </c>
      <c r="AI78">
        <v>0</v>
      </c>
      <c r="AJ78">
        <v>113430</v>
      </c>
      <c r="AK78">
        <v>100000</v>
      </c>
      <c r="AL78">
        <v>6221</v>
      </c>
      <c r="AM78">
        <v>3998</v>
      </c>
      <c r="AN78">
        <v>2999</v>
      </c>
      <c r="AO78">
        <v>1066</v>
      </c>
      <c r="AP78">
        <v>187</v>
      </c>
      <c r="AQ78">
        <v>0</v>
      </c>
      <c r="AR78">
        <v>0</v>
      </c>
      <c r="AS78">
        <v>88245</v>
      </c>
      <c r="AT78">
        <v>79860</v>
      </c>
      <c r="AU78">
        <v>3758</v>
      </c>
      <c r="AV78">
        <v>2685</v>
      </c>
      <c r="AW78">
        <v>1160</v>
      </c>
      <c r="AX78">
        <v>531</v>
      </c>
      <c r="AY78">
        <v>14</v>
      </c>
      <c r="AZ78">
        <v>2469</v>
      </c>
      <c r="BA78">
        <v>979</v>
      </c>
      <c r="BB78">
        <v>116</v>
      </c>
      <c r="BC78">
        <v>206</v>
      </c>
      <c r="BD78">
        <v>0</v>
      </c>
      <c r="BE78">
        <v>113231</v>
      </c>
      <c r="BF78">
        <v>99997</v>
      </c>
      <c r="BG78">
        <v>6027</v>
      </c>
      <c r="BH78">
        <v>3978</v>
      </c>
      <c r="BI78">
        <v>3007</v>
      </c>
      <c r="BJ78">
        <v>1044</v>
      </c>
      <c r="BK78">
        <v>267</v>
      </c>
      <c r="BL78">
        <v>2924</v>
      </c>
      <c r="BM78">
        <v>2105</v>
      </c>
      <c r="BN78">
        <v>141</v>
      </c>
      <c r="BO78">
        <v>5</v>
      </c>
      <c r="BP78">
        <v>2016</v>
      </c>
      <c r="BQ78">
        <v>109251</v>
      </c>
      <c r="BR78">
        <v>98224</v>
      </c>
      <c r="BS78">
        <v>4739</v>
      </c>
      <c r="BT78">
        <v>3539</v>
      </c>
      <c r="BU78">
        <v>2298</v>
      </c>
      <c r="BV78">
        <v>778</v>
      </c>
      <c r="BW78">
        <v>70</v>
      </c>
      <c r="BX78">
        <v>0</v>
      </c>
      <c r="BY78">
        <v>0</v>
      </c>
      <c r="BZ78">
        <v>85713</v>
      </c>
      <c r="CA78">
        <v>77949</v>
      </c>
      <c r="CB78">
        <v>3034</v>
      </c>
      <c r="CC78">
        <v>2664</v>
      </c>
      <c r="CD78">
        <v>1680</v>
      </c>
      <c r="CE78">
        <v>569</v>
      </c>
      <c r="CF78">
        <v>53</v>
      </c>
      <c r="CG78">
        <v>0</v>
      </c>
      <c r="CH78">
        <v>0</v>
      </c>
      <c r="CI78">
        <v>92069</v>
      </c>
      <c r="CJ78">
        <v>79643</v>
      </c>
      <c r="CK78">
        <v>4722</v>
      </c>
      <c r="CL78">
        <v>2420</v>
      </c>
      <c r="CM78">
        <v>2093</v>
      </c>
      <c r="CN78">
        <v>124</v>
      </c>
      <c r="CO78">
        <v>9</v>
      </c>
      <c r="CP78">
        <v>210</v>
      </c>
      <c r="CQ78">
        <v>2848</v>
      </c>
      <c r="CR78">
        <v>115928</v>
      </c>
      <c r="CS78">
        <v>98529</v>
      </c>
      <c r="CT78">
        <v>7038</v>
      </c>
      <c r="CU78">
        <v>4370</v>
      </c>
      <c r="CV78">
        <v>3494</v>
      </c>
      <c r="CW78">
        <v>2181</v>
      </c>
      <c r="CX78">
        <v>117</v>
      </c>
      <c r="CY78">
        <v>92069</v>
      </c>
      <c r="CZ78">
        <v>79643</v>
      </c>
      <c r="DA78">
        <v>4722</v>
      </c>
      <c r="DB78">
        <v>3163</v>
      </c>
      <c r="DC78">
        <v>2523</v>
      </c>
      <c r="DD78">
        <v>1632</v>
      </c>
      <c r="DE78">
        <v>87</v>
      </c>
    </row>
    <row r="79" spans="1:109" x14ac:dyDescent="0.25">
      <c r="A79">
        <v>77</v>
      </c>
      <c r="B79">
        <v>77</v>
      </c>
      <c r="C79">
        <v>50447</v>
      </c>
      <c r="D79">
        <v>16041</v>
      </c>
      <c r="E79">
        <v>33034</v>
      </c>
      <c r="F79">
        <v>59960</v>
      </c>
      <c r="G79">
        <v>17640</v>
      </c>
      <c r="H79">
        <v>41472</v>
      </c>
      <c r="I79">
        <v>43856</v>
      </c>
      <c r="J79">
        <v>15107</v>
      </c>
      <c r="K79">
        <v>28749</v>
      </c>
      <c r="L79">
        <v>44483</v>
      </c>
      <c r="M79">
        <v>17984</v>
      </c>
      <c r="N79">
        <v>26499</v>
      </c>
      <c r="O79">
        <v>44678</v>
      </c>
      <c r="P79">
        <v>14827</v>
      </c>
      <c r="Q79">
        <v>28381</v>
      </c>
      <c r="R79">
        <v>54484</v>
      </c>
      <c r="S79">
        <v>15078</v>
      </c>
      <c r="T79">
        <v>36357</v>
      </c>
      <c r="U79">
        <v>55052</v>
      </c>
      <c r="V79">
        <v>16085</v>
      </c>
      <c r="W79">
        <v>36590</v>
      </c>
      <c r="X79">
        <v>94140</v>
      </c>
      <c r="Y79">
        <v>81865</v>
      </c>
      <c r="Z79">
        <v>1402</v>
      </c>
      <c r="AA79">
        <v>9439</v>
      </c>
      <c r="AB79">
        <v>548</v>
      </c>
      <c r="AC79">
        <v>781</v>
      </c>
      <c r="AD79">
        <v>30</v>
      </c>
      <c r="AE79">
        <v>8544</v>
      </c>
      <c r="AF79">
        <v>494</v>
      </c>
      <c r="AG79">
        <v>116</v>
      </c>
      <c r="AH79">
        <v>267</v>
      </c>
      <c r="AI79">
        <v>0</v>
      </c>
      <c r="AJ79">
        <v>121100</v>
      </c>
      <c r="AK79">
        <v>103517</v>
      </c>
      <c r="AL79">
        <v>2318</v>
      </c>
      <c r="AM79">
        <v>13302</v>
      </c>
      <c r="AN79">
        <v>1174</v>
      </c>
      <c r="AO79">
        <v>1276</v>
      </c>
      <c r="AP79">
        <v>104</v>
      </c>
      <c r="AQ79">
        <v>0</v>
      </c>
      <c r="AR79">
        <v>0</v>
      </c>
      <c r="AS79">
        <v>94330</v>
      </c>
      <c r="AT79">
        <v>82150</v>
      </c>
      <c r="AU79">
        <v>1322</v>
      </c>
      <c r="AV79">
        <v>8500</v>
      </c>
      <c r="AW79">
        <v>585</v>
      </c>
      <c r="AX79">
        <v>1795</v>
      </c>
      <c r="AY79">
        <v>15</v>
      </c>
      <c r="AZ79">
        <v>7632</v>
      </c>
      <c r="BA79">
        <v>516</v>
      </c>
      <c r="BB79">
        <v>200</v>
      </c>
      <c r="BC79">
        <v>242</v>
      </c>
      <c r="BD79">
        <v>0</v>
      </c>
      <c r="BE79">
        <v>121324</v>
      </c>
      <c r="BF79">
        <v>103900</v>
      </c>
      <c r="BG79">
        <v>2240</v>
      </c>
      <c r="BH79">
        <v>11817</v>
      </c>
      <c r="BI79">
        <v>1181</v>
      </c>
      <c r="BJ79">
        <v>2833</v>
      </c>
      <c r="BK79">
        <v>63</v>
      </c>
      <c r="BL79">
        <v>9424</v>
      </c>
      <c r="BM79">
        <v>965</v>
      </c>
      <c r="BN79">
        <v>203</v>
      </c>
      <c r="BO79">
        <v>190</v>
      </c>
      <c r="BP79">
        <v>4386</v>
      </c>
      <c r="BQ79">
        <v>124475</v>
      </c>
      <c r="BR79">
        <v>107726</v>
      </c>
      <c r="BS79">
        <v>1732</v>
      </c>
      <c r="BT79">
        <v>13120</v>
      </c>
      <c r="BU79">
        <v>1097</v>
      </c>
      <c r="BV79">
        <v>956</v>
      </c>
      <c r="BW79">
        <v>112</v>
      </c>
      <c r="BX79">
        <v>0</v>
      </c>
      <c r="BY79">
        <v>0</v>
      </c>
      <c r="BZ79">
        <v>96456</v>
      </c>
      <c r="CA79">
        <v>84367</v>
      </c>
      <c r="CB79">
        <v>1124</v>
      </c>
      <c r="CC79">
        <v>9614</v>
      </c>
      <c r="CD79">
        <v>736</v>
      </c>
      <c r="CE79">
        <v>698</v>
      </c>
      <c r="CF79">
        <v>64</v>
      </c>
      <c r="CG79">
        <v>0</v>
      </c>
      <c r="CH79">
        <v>0</v>
      </c>
      <c r="CI79">
        <v>97883</v>
      </c>
      <c r="CJ79">
        <v>83107</v>
      </c>
      <c r="CK79">
        <v>1690</v>
      </c>
      <c r="CL79">
        <v>8924</v>
      </c>
      <c r="CM79">
        <v>639</v>
      </c>
      <c r="CN79">
        <v>165</v>
      </c>
      <c r="CO79">
        <v>41</v>
      </c>
      <c r="CP79">
        <v>268</v>
      </c>
      <c r="CQ79">
        <v>3049</v>
      </c>
      <c r="CR79">
        <v>124936</v>
      </c>
      <c r="CS79">
        <v>104231</v>
      </c>
      <c r="CT79">
        <v>2615</v>
      </c>
      <c r="CU79">
        <v>13752</v>
      </c>
      <c r="CV79">
        <v>1230</v>
      </c>
      <c r="CW79">
        <v>2536</v>
      </c>
      <c r="CX79">
        <v>141</v>
      </c>
      <c r="CY79">
        <v>97883</v>
      </c>
      <c r="CZ79">
        <v>83107</v>
      </c>
      <c r="DA79">
        <v>1690</v>
      </c>
      <c r="DB79">
        <v>9878</v>
      </c>
      <c r="DC79">
        <v>860</v>
      </c>
      <c r="DD79">
        <v>1866</v>
      </c>
      <c r="DE79">
        <v>95</v>
      </c>
    </row>
    <row r="80" spans="1:109" x14ac:dyDescent="0.25">
      <c r="A80">
        <v>78</v>
      </c>
      <c r="B80">
        <v>78</v>
      </c>
      <c r="C80">
        <v>45326</v>
      </c>
      <c r="D80">
        <v>14447</v>
      </c>
      <c r="E80">
        <v>29681</v>
      </c>
      <c r="F80">
        <v>54257</v>
      </c>
      <c r="G80">
        <v>16660</v>
      </c>
      <c r="H80">
        <v>36759</v>
      </c>
      <c r="I80">
        <v>39098</v>
      </c>
      <c r="J80">
        <v>13592</v>
      </c>
      <c r="K80">
        <v>25506</v>
      </c>
      <c r="L80">
        <v>39819</v>
      </c>
      <c r="M80">
        <v>15495</v>
      </c>
      <c r="N80">
        <v>24324</v>
      </c>
      <c r="O80">
        <v>40055</v>
      </c>
      <c r="P80">
        <v>13470</v>
      </c>
      <c r="Q80">
        <v>25270</v>
      </c>
      <c r="R80">
        <v>49025</v>
      </c>
      <c r="S80">
        <v>12697</v>
      </c>
      <c r="T80">
        <v>33604</v>
      </c>
      <c r="U80">
        <v>49616</v>
      </c>
      <c r="V80">
        <v>15031</v>
      </c>
      <c r="W80">
        <v>32270</v>
      </c>
      <c r="X80">
        <v>86640</v>
      </c>
      <c r="Y80">
        <v>82610</v>
      </c>
      <c r="Z80">
        <v>1064</v>
      </c>
      <c r="AA80">
        <v>1648</v>
      </c>
      <c r="AB80">
        <v>730</v>
      </c>
      <c r="AC80">
        <v>485</v>
      </c>
      <c r="AD80">
        <v>10</v>
      </c>
      <c r="AE80">
        <v>1138</v>
      </c>
      <c r="AF80">
        <v>541</v>
      </c>
      <c r="AG80">
        <v>110</v>
      </c>
      <c r="AH80">
        <v>102</v>
      </c>
      <c r="AI80">
        <v>0</v>
      </c>
      <c r="AJ80">
        <v>116096</v>
      </c>
      <c r="AK80">
        <v>108749</v>
      </c>
      <c r="AL80">
        <v>2335</v>
      </c>
      <c r="AM80">
        <v>2810</v>
      </c>
      <c r="AN80">
        <v>1576</v>
      </c>
      <c r="AO80">
        <v>865</v>
      </c>
      <c r="AP80">
        <v>43</v>
      </c>
      <c r="AQ80">
        <v>0</v>
      </c>
      <c r="AR80">
        <v>0</v>
      </c>
      <c r="AS80">
        <v>86610</v>
      </c>
      <c r="AT80">
        <v>82645</v>
      </c>
      <c r="AU80">
        <v>1096</v>
      </c>
      <c r="AV80">
        <v>1664</v>
      </c>
      <c r="AW80">
        <v>633</v>
      </c>
      <c r="AX80">
        <v>464</v>
      </c>
      <c r="AY80">
        <v>4</v>
      </c>
      <c r="AZ80">
        <v>1227</v>
      </c>
      <c r="BA80">
        <v>490</v>
      </c>
      <c r="BB80">
        <v>154</v>
      </c>
      <c r="BC80">
        <v>132</v>
      </c>
      <c r="BD80">
        <v>0</v>
      </c>
      <c r="BE80">
        <v>116208</v>
      </c>
      <c r="BF80">
        <v>108896</v>
      </c>
      <c r="BG80">
        <v>2302</v>
      </c>
      <c r="BH80">
        <v>2737</v>
      </c>
      <c r="BI80">
        <v>1581</v>
      </c>
      <c r="BJ80">
        <v>935</v>
      </c>
      <c r="BK80">
        <v>105</v>
      </c>
      <c r="BL80">
        <v>1695</v>
      </c>
      <c r="BM80">
        <v>1106</v>
      </c>
      <c r="BN80">
        <v>248</v>
      </c>
      <c r="BO80">
        <v>119</v>
      </c>
      <c r="BP80">
        <v>1830</v>
      </c>
      <c r="BQ80">
        <v>114517</v>
      </c>
      <c r="BR80">
        <v>108447</v>
      </c>
      <c r="BS80">
        <v>1800</v>
      </c>
      <c r="BT80">
        <v>2490</v>
      </c>
      <c r="BU80">
        <v>1148</v>
      </c>
      <c r="BV80">
        <v>693</v>
      </c>
      <c r="BW80">
        <v>80</v>
      </c>
      <c r="BX80">
        <v>0</v>
      </c>
      <c r="BY80">
        <v>0</v>
      </c>
      <c r="BZ80">
        <v>85373</v>
      </c>
      <c r="CA80">
        <v>81573</v>
      </c>
      <c r="CB80">
        <v>1090</v>
      </c>
      <c r="CC80">
        <v>1444</v>
      </c>
      <c r="CD80">
        <v>788</v>
      </c>
      <c r="CE80">
        <v>494</v>
      </c>
      <c r="CF80">
        <v>51</v>
      </c>
      <c r="CG80">
        <v>0</v>
      </c>
      <c r="CH80">
        <v>0</v>
      </c>
      <c r="CI80">
        <v>88837</v>
      </c>
      <c r="CJ80">
        <v>82189</v>
      </c>
      <c r="CK80">
        <v>1724</v>
      </c>
      <c r="CL80">
        <v>1356</v>
      </c>
      <c r="CM80">
        <v>755</v>
      </c>
      <c r="CN80">
        <v>121</v>
      </c>
      <c r="CO80">
        <v>25</v>
      </c>
      <c r="CP80">
        <v>175</v>
      </c>
      <c r="CQ80">
        <v>2492</v>
      </c>
      <c r="CR80">
        <v>116894</v>
      </c>
      <c r="CS80">
        <v>106930</v>
      </c>
      <c r="CT80">
        <v>2755</v>
      </c>
      <c r="CU80">
        <v>3031</v>
      </c>
      <c r="CV80">
        <v>1381</v>
      </c>
      <c r="CW80">
        <v>2123</v>
      </c>
      <c r="CX80">
        <v>127</v>
      </c>
      <c r="CY80">
        <v>88837</v>
      </c>
      <c r="CZ80">
        <v>82189</v>
      </c>
      <c r="DA80">
        <v>1724</v>
      </c>
      <c r="DB80">
        <v>1849</v>
      </c>
      <c r="DC80">
        <v>983</v>
      </c>
      <c r="DD80">
        <v>1570</v>
      </c>
      <c r="DE80">
        <v>90</v>
      </c>
    </row>
    <row r="81" spans="1:109" x14ac:dyDescent="0.25">
      <c r="A81">
        <v>79</v>
      </c>
      <c r="B81">
        <v>79</v>
      </c>
      <c r="C81">
        <v>53447</v>
      </c>
      <c r="D81">
        <v>20667</v>
      </c>
      <c r="E81">
        <v>31227</v>
      </c>
      <c r="F81">
        <v>63189</v>
      </c>
      <c r="G81">
        <v>23057</v>
      </c>
      <c r="H81">
        <v>39059</v>
      </c>
      <c r="I81">
        <v>46761</v>
      </c>
      <c r="J81">
        <v>19511</v>
      </c>
      <c r="K81">
        <v>27250</v>
      </c>
      <c r="L81">
        <v>47316</v>
      </c>
      <c r="M81">
        <v>23941</v>
      </c>
      <c r="N81">
        <v>23375</v>
      </c>
      <c r="O81">
        <v>47267</v>
      </c>
      <c r="P81">
        <v>19429</v>
      </c>
      <c r="Q81">
        <v>25852</v>
      </c>
      <c r="R81">
        <v>57747</v>
      </c>
      <c r="S81">
        <v>16903</v>
      </c>
      <c r="T81">
        <v>37504</v>
      </c>
      <c r="U81">
        <v>58632</v>
      </c>
      <c r="V81">
        <v>21346</v>
      </c>
      <c r="W81">
        <v>33958</v>
      </c>
      <c r="X81">
        <v>90330</v>
      </c>
      <c r="Y81">
        <v>82091</v>
      </c>
      <c r="Z81">
        <v>4763</v>
      </c>
      <c r="AA81">
        <v>2401</v>
      </c>
      <c r="AB81">
        <v>423</v>
      </c>
      <c r="AC81">
        <v>599</v>
      </c>
      <c r="AD81">
        <v>14</v>
      </c>
      <c r="AE81">
        <v>2158</v>
      </c>
      <c r="AF81">
        <v>370</v>
      </c>
      <c r="AG81">
        <v>267</v>
      </c>
      <c r="AH81">
        <v>56</v>
      </c>
      <c r="AI81">
        <v>0</v>
      </c>
      <c r="AJ81">
        <v>114823</v>
      </c>
      <c r="AK81">
        <v>101173</v>
      </c>
      <c r="AL81">
        <v>7751</v>
      </c>
      <c r="AM81">
        <v>4310</v>
      </c>
      <c r="AN81">
        <v>1008</v>
      </c>
      <c r="AO81">
        <v>837</v>
      </c>
      <c r="AP81">
        <v>107</v>
      </c>
      <c r="AQ81">
        <v>0</v>
      </c>
      <c r="AR81">
        <v>0</v>
      </c>
      <c r="AS81">
        <v>90185</v>
      </c>
      <c r="AT81">
        <v>81882</v>
      </c>
      <c r="AU81">
        <v>4859</v>
      </c>
      <c r="AV81">
        <v>2350</v>
      </c>
      <c r="AW81">
        <v>467</v>
      </c>
      <c r="AX81">
        <v>598</v>
      </c>
      <c r="AY81">
        <v>22</v>
      </c>
      <c r="AZ81">
        <v>2099</v>
      </c>
      <c r="BA81">
        <v>386</v>
      </c>
      <c r="BB81">
        <v>230</v>
      </c>
      <c r="BC81">
        <v>36</v>
      </c>
      <c r="BD81">
        <v>0</v>
      </c>
      <c r="BE81">
        <v>114945</v>
      </c>
      <c r="BF81">
        <v>101291</v>
      </c>
      <c r="BG81">
        <v>7925</v>
      </c>
      <c r="BH81">
        <v>4219</v>
      </c>
      <c r="BI81">
        <v>1030</v>
      </c>
      <c r="BJ81">
        <v>785</v>
      </c>
      <c r="BK81">
        <v>83</v>
      </c>
      <c r="BL81">
        <v>2724</v>
      </c>
      <c r="BM81">
        <v>628</v>
      </c>
      <c r="BN81">
        <v>272</v>
      </c>
      <c r="BO81">
        <v>129</v>
      </c>
      <c r="BP81">
        <v>1959</v>
      </c>
      <c r="BQ81">
        <v>117953</v>
      </c>
      <c r="BR81">
        <v>105524</v>
      </c>
      <c r="BS81">
        <v>7340</v>
      </c>
      <c r="BT81">
        <v>3958</v>
      </c>
      <c r="BU81">
        <v>675</v>
      </c>
      <c r="BV81">
        <v>826</v>
      </c>
      <c r="BW81">
        <v>51</v>
      </c>
      <c r="BX81">
        <v>0</v>
      </c>
      <c r="BY81">
        <v>0</v>
      </c>
      <c r="BZ81">
        <v>91220</v>
      </c>
      <c r="CA81">
        <v>83658</v>
      </c>
      <c r="CB81">
        <v>4423</v>
      </c>
      <c r="CC81">
        <v>2229</v>
      </c>
      <c r="CD81">
        <v>431</v>
      </c>
      <c r="CE81">
        <v>617</v>
      </c>
      <c r="CF81">
        <v>40</v>
      </c>
      <c r="CG81">
        <v>0</v>
      </c>
      <c r="CH81">
        <v>0</v>
      </c>
      <c r="CI81">
        <v>91551</v>
      </c>
      <c r="CJ81">
        <v>80676</v>
      </c>
      <c r="CK81">
        <v>5373</v>
      </c>
      <c r="CL81">
        <v>2142</v>
      </c>
      <c r="CM81">
        <v>460</v>
      </c>
      <c r="CN81">
        <v>132</v>
      </c>
      <c r="CO81">
        <v>15</v>
      </c>
      <c r="CP81">
        <v>217</v>
      </c>
      <c r="CQ81">
        <v>2536</v>
      </c>
      <c r="CR81">
        <v>114795</v>
      </c>
      <c r="CS81">
        <v>98223</v>
      </c>
      <c r="CT81">
        <v>8422</v>
      </c>
      <c r="CU81">
        <v>4823</v>
      </c>
      <c r="CV81">
        <v>995</v>
      </c>
      <c r="CW81">
        <v>2178</v>
      </c>
      <c r="CX81">
        <v>87</v>
      </c>
      <c r="CY81">
        <v>91551</v>
      </c>
      <c r="CZ81">
        <v>80676</v>
      </c>
      <c r="DA81">
        <v>5373</v>
      </c>
      <c r="DB81">
        <v>2842</v>
      </c>
      <c r="DC81">
        <v>682</v>
      </c>
      <c r="DD81">
        <v>1638</v>
      </c>
      <c r="DE81">
        <v>57</v>
      </c>
    </row>
    <row r="82" spans="1:109" x14ac:dyDescent="0.25">
      <c r="A82">
        <v>80</v>
      </c>
      <c r="B82">
        <v>80</v>
      </c>
      <c r="C82">
        <v>43335</v>
      </c>
      <c r="D82">
        <v>10191</v>
      </c>
      <c r="E82">
        <v>32107</v>
      </c>
      <c r="F82">
        <v>52806</v>
      </c>
      <c r="G82">
        <v>11471</v>
      </c>
      <c r="H82">
        <v>40639</v>
      </c>
      <c r="I82">
        <v>36927</v>
      </c>
      <c r="J82">
        <v>9580</v>
      </c>
      <c r="K82">
        <v>27347</v>
      </c>
      <c r="L82">
        <v>36946</v>
      </c>
      <c r="M82">
        <v>11498</v>
      </c>
      <c r="N82">
        <v>25448</v>
      </c>
      <c r="O82">
        <v>37192</v>
      </c>
      <c r="P82">
        <v>9250</v>
      </c>
      <c r="Q82">
        <v>26781</v>
      </c>
      <c r="R82">
        <v>47593</v>
      </c>
      <c r="S82">
        <v>9305</v>
      </c>
      <c r="T82">
        <v>36274</v>
      </c>
      <c r="U82">
        <v>48222</v>
      </c>
      <c r="V82">
        <v>10578</v>
      </c>
      <c r="W82">
        <v>35853</v>
      </c>
      <c r="X82">
        <v>85985</v>
      </c>
      <c r="Y82">
        <v>82120</v>
      </c>
      <c r="Z82">
        <v>825</v>
      </c>
      <c r="AA82">
        <v>2078</v>
      </c>
      <c r="AB82">
        <v>309</v>
      </c>
      <c r="AC82">
        <v>604</v>
      </c>
      <c r="AD82">
        <v>14</v>
      </c>
      <c r="AE82">
        <v>1632</v>
      </c>
      <c r="AF82">
        <v>190</v>
      </c>
      <c r="AG82">
        <v>126</v>
      </c>
      <c r="AH82">
        <v>63</v>
      </c>
      <c r="AI82">
        <v>0</v>
      </c>
      <c r="AJ82">
        <v>113600</v>
      </c>
      <c r="AK82">
        <v>106537</v>
      </c>
      <c r="AL82">
        <v>1768</v>
      </c>
      <c r="AM82">
        <v>3634</v>
      </c>
      <c r="AN82">
        <v>866</v>
      </c>
      <c r="AO82">
        <v>893</v>
      </c>
      <c r="AP82">
        <v>60</v>
      </c>
      <c r="AQ82">
        <v>0</v>
      </c>
      <c r="AR82">
        <v>0</v>
      </c>
      <c r="AS82">
        <v>85625</v>
      </c>
      <c r="AT82">
        <v>82010</v>
      </c>
      <c r="AU82">
        <v>672</v>
      </c>
      <c r="AV82">
        <v>2012</v>
      </c>
      <c r="AW82">
        <v>290</v>
      </c>
      <c r="AX82">
        <v>601</v>
      </c>
      <c r="AY82">
        <v>14</v>
      </c>
      <c r="AZ82">
        <v>1638</v>
      </c>
      <c r="BA82">
        <v>191</v>
      </c>
      <c r="BB82">
        <v>106</v>
      </c>
      <c r="BC82">
        <v>53</v>
      </c>
      <c r="BD82">
        <v>0</v>
      </c>
      <c r="BE82">
        <v>113548</v>
      </c>
      <c r="BF82">
        <v>106638</v>
      </c>
      <c r="BG82">
        <v>1706</v>
      </c>
      <c r="BH82">
        <v>3583</v>
      </c>
      <c r="BI82">
        <v>823</v>
      </c>
      <c r="BJ82">
        <v>895</v>
      </c>
      <c r="BK82">
        <v>55</v>
      </c>
      <c r="BL82">
        <v>2110</v>
      </c>
      <c r="BM82">
        <v>625</v>
      </c>
      <c r="BN82">
        <v>93</v>
      </c>
      <c r="BO82">
        <v>100</v>
      </c>
      <c r="BP82">
        <v>2256</v>
      </c>
      <c r="BQ82">
        <v>114659</v>
      </c>
      <c r="BR82">
        <v>108575</v>
      </c>
      <c r="BS82">
        <v>1398</v>
      </c>
      <c r="BT82">
        <v>3254</v>
      </c>
      <c r="BU82">
        <v>683</v>
      </c>
      <c r="BV82">
        <v>880</v>
      </c>
      <c r="BW82">
        <v>65</v>
      </c>
      <c r="BX82">
        <v>0</v>
      </c>
      <c r="BY82">
        <v>0</v>
      </c>
      <c r="BZ82">
        <v>86142</v>
      </c>
      <c r="CA82">
        <v>82422</v>
      </c>
      <c r="CB82">
        <v>791</v>
      </c>
      <c r="CC82">
        <v>1908</v>
      </c>
      <c r="CD82">
        <v>449</v>
      </c>
      <c r="CE82">
        <v>650</v>
      </c>
      <c r="CF82">
        <v>38</v>
      </c>
      <c r="CG82">
        <v>0</v>
      </c>
      <c r="CH82">
        <v>0</v>
      </c>
      <c r="CI82">
        <v>87836</v>
      </c>
      <c r="CJ82">
        <v>81704</v>
      </c>
      <c r="CK82">
        <v>1128</v>
      </c>
      <c r="CL82">
        <v>1503</v>
      </c>
      <c r="CM82">
        <v>379</v>
      </c>
      <c r="CN82">
        <v>205</v>
      </c>
      <c r="CO82">
        <v>20</v>
      </c>
      <c r="CP82">
        <v>219</v>
      </c>
      <c r="CQ82">
        <v>2678</v>
      </c>
      <c r="CR82">
        <v>114286</v>
      </c>
      <c r="CS82">
        <v>104999</v>
      </c>
      <c r="CT82">
        <v>1870</v>
      </c>
      <c r="CU82">
        <v>3534</v>
      </c>
      <c r="CV82">
        <v>853</v>
      </c>
      <c r="CW82">
        <v>2547</v>
      </c>
      <c r="CX82">
        <v>145</v>
      </c>
      <c r="CY82">
        <v>87836</v>
      </c>
      <c r="CZ82">
        <v>81704</v>
      </c>
      <c r="DA82">
        <v>1128</v>
      </c>
      <c r="DB82">
        <v>2132</v>
      </c>
      <c r="DC82">
        <v>555</v>
      </c>
      <c r="DD82">
        <v>1885</v>
      </c>
      <c r="DE82">
        <v>91</v>
      </c>
    </row>
    <row r="83" spans="1:109" x14ac:dyDescent="0.25">
      <c r="A83">
        <v>81</v>
      </c>
      <c r="B83">
        <v>81</v>
      </c>
      <c r="C83">
        <v>43381</v>
      </c>
      <c r="D83">
        <v>13070</v>
      </c>
      <c r="E83">
        <v>29467</v>
      </c>
      <c r="F83">
        <v>51278</v>
      </c>
      <c r="G83">
        <v>12788</v>
      </c>
      <c r="H83">
        <v>37936</v>
      </c>
      <c r="I83">
        <v>36832</v>
      </c>
      <c r="J83">
        <v>12032</v>
      </c>
      <c r="K83">
        <v>24800</v>
      </c>
      <c r="L83">
        <v>37471</v>
      </c>
      <c r="M83">
        <v>14986</v>
      </c>
      <c r="N83">
        <v>22485</v>
      </c>
      <c r="O83">
        <v>37798</v>
      </c>
      <c r="P83">
        <v>12330</v>
      </c>
      <c r="Q83">
        <v>24487</v>
      </c>
      <c r="R83">
        <v>48254</v>
      </c>
      <c r="S83">
        <v>13704</v>
      </c>
      <c r="T83">
        <v>32756</v>
      </c>
      <c r="U83">
        <v>48686</v>
      </c>
      <c r="V83">
        <v>13029</v>
      </c>
      <c r="W83">
        <v>33996</v>
      </c>
      <c r="X83">
        <v>91495</v>
      </c>
      <c r="Y83">
        <v>87553</v>
      </c>
      <c r="Z83">
        <v>681</v>
      </c>
      <c r="AA83">
        <v>2083</v>
      </c>
      <c r="AB83">
        <v>220</v>
      </c>
      <c r="AC83">
        <v>946</v>
      </c>
      <c r="AD83">
        <v>4</v>
      </c>
      <c r="AE83">
        <v>1921</v>
      </c>
      <c r="AF83">
        <v>167</v>
      </c>
      <c r="AG83">
        <v>222</v>
      </c>
      <c r="AH83">
        <v>50</v>
      </c>
      <c r="AI83">
        <v>0</v>
      </c>
      <c r="AJ83">
        <v>118410</v>
      </c>
      <c r="AK83">
        <v>112367</v>
      </c>
      <c r="AL83">
        <v>1441</v>
      </c>
      <c r="AM83">
        <v>3104</v>
      </c>
      <c r="AN83">
        <v>419</v>
      </c>
      <c r="AO83">
        <v>1187</v>
      </c>
      <c r="AP83">
        <v>15</v>
      </c>
      <c r="AQ83">
        <v>0</v>
      </c>
      <c r="AR83">
        <v>0</v>
      </c>
      <c r="AS83">
        <v>91667</v>
      </c>
      <c r="AT83">
        <v>87516</v>
      </c>
      <c r="AU83">
        <v>714</v>
      </c>
      <c r="AV83">
        <v>2018</v>
      </c>
      <c r="AW83">
        <v>258</v>
      </c>
      <c r="AX83">
        <v>1092</v>
      </c>
      <c r="AY83">
        <v>0</v>
      </c>
      <c r="AZ83">
        <v>1787</v>
      </c>
      <c r="BA83">
        <v>205</v>
      </c>
      <c r="BB83">
        <v>367</v>
      </c>
      <c r="BC83">
        <v>70</v>
      </c>
      <c r="BD83">
        <v>0</v>
      </c>
      <c r="BE83">
        <v>118818</v>
      </c>
      <c r="BF83">
        <v>112403</v>
      </c>
      <c r="BG83">
        <v>1389</v>
      </c>
      <c r="BH83">
        <v>3123</v>
      </c>
      <c r="BI83">
        <v>455</v>
      </c>
      <c r="BJ83">
        <v>1511</v>
      </c>
      <c r="BK83">
        <v>16</v>
      </c>
      <c r="BL83">
        <v>2201</v>
      </c>
      <c r="BM83">
        <v>376</v>
      </c>
      <c r="BN83">
        <v>413</v>
      </c>
      <c r="BO83">
        <v>172</v>
      </c>
      <c r="BP83">
        <v>1862</v>
      </c>
      <c r="BQ83">
        <v>122979</v>
      </c>
      <c r="BR83">
        <v>116688</v>
      </c>
      <c r="BS83">
        <v>1242</v>
      </c>
      <c r="BT83">
        <v>3101</v>
      </c>
      <c r="BU83">
        <v>442</v>
      </c>
      <c r="BV83">
        <v>1599</v>
      </c>
      <c r="BW83">
        <v>66</v>
      </c>
      <c r="BX83">
        <v>0</v>
      </c>
      <c r="BY83">
        <v>0</v>
      </c>
      <c r="BZ83">
        <v>94268</v>
      </c>
      <c r="CA83">
        <v>89861</v>
      </c>
      <c r="CB83">
        <v>731</v>
      </c>
      <c r="CC83">
        <v>2160</v>
      </c>
      <c r="CD83">
        <v>311</v>
      </c>
      <c r="CE83">
        <v>1269</v>
      </c>
      <c r="CF83">
        <v>44</v>
      </c>
      <c r="CG83">
        <v>0</v>
      </c>
      <c r="CH83">
        <v>0</v>
      </c>
      <c r="CI83">
        <v>90179</v>
      </c>
      <c r="CJ83">
        <v>84086</v>
      </c>
      <c r="CK83">
        <v>803</v>
      </c>
      <c r="CL83">
        <v>1932</v>
      </c>
      <c r="CM83">
        <v>278</v>
      </c>
      <c r="CN83">
        <v>296</v>
      </c>
      <c r="CO83">
        <v>10</v>
      </c>
      <c r="CP83">
        <v>161</v>
      </c>
      <c r="CQ83">
        <v>2613</v>
      </c>
      <c r="CR83">
        <v>115793</v>
      </c>
      <c r="CS83">
        <v>107207</v>
      </c>
      <c r="CT83">
        <v>1439</v>
      </c>
      <c r="CU83">
        <v>3323</v>
      </c>
      <c r="CV83">
        <v>577</v>
      </c>
      <c r="CW83">
        <v>2735</v>
      </c>
      <c r="CX83">
        <v>111</v>
      </c>
      <c r="CY83">
        <v>90179</v>
      </c>
      <c r="CZ83">
        <v>84086</v>
      </c>
      <c r="DA83">
        <v>803</v>
      </c>
      <c r="DB83">
        <v>2367</v>
      </c>
      <c r="DC83">
        <v>393</v>
      </c>
      <c r="DD83">
        <v>2099</v>
      </c>
      <c r="DE83">
        <v>54</v>
      </c>
    </row>
    <row r="84" spans="1:109" x14ac:dyDescent="0.25">
      <c r="A84">
        <v>82</v>
      </c>
      <c r="B84">
        <v>82</v>
      </c>
      <c r="C84">
        <v>41816</v>
      </c>
      <c r="D84">
        <v>12788</v>
      </c>
      <c r="E84">
        <v>28102</v>
      </c>
      <c r="F84">
        <v>51387</v>
      </c>
      <c r="G84">
        <v>12651</v>
      </c>
      <c r="H84">
        <v>38110</v>
      </c>
      <c r="I84">
        <v>34855</v>
      </c>
      <c r="J84">
        <v>11562</v>
      </c>
      <c r="K84">
        <v>23293</v>
      </c>
      <c r="L84">
        <v>35408</v>
      </c>
      <c r="M84">
        <v>14437</v>
      </c>
      <c r="N84">
        <v>20971</v>
      </c>
      <c r="O84">
        <v>35651</v>
      </c>
      <c r="P84">
        <v>11792</v>
      </c>
      <c r="Q84">
        <v>22827</v>
      </c>
      <c r="R84">
        <v>46466</v>
      </c>
      <c r="S84">
        <v>13447</v>
      </c>
      <c r="T84">
        <v>30935</v>
      </c>
      <c r="U84">
        <v>47327</v>
      </c>
      <c r="V84">
        <v>13059</v>
      </c>
      <c r="W84">
        <v>32444</v>
      </c>
      <c r="X84">
        <v>90714</v>
      </c>
      <c r="Y84">
        <v>85386</v>
      </c>
      <c r="Z84">
        <v>597</v>
      </c>
      <c r="AA84">
        <v>3480</v>
      </c>
      <c r="AB84">
        <v>203</v>
      </c>
      <c r="AC84">
        <v>954</v>
      </c>
      <c r="AD84">
        <v>30</v>
      </c>
      <c r="AE84">
        <v>2859</v>
      </c>
      <c r="AF84">
        <v>155</v>
      </c>
      <c r="AG84">
        <v>174</v>
      </c>
      <c r="AH84">
        <v>49</v>
      </c>
      <c r="AI84">
        <v>0</v>
      </c>
      <c r="AJ84">
        <v>118068</v>
      </c>
      <c r="AK84">
        <v>110313</v>
      </c>
      <c r="AL84">
        <v>1153</v>
      </c>
      <c r="AM84">
        <v>4648</v>
      </c>
      <c r="AN84">
        <v>620</v>
      </c>
      <c r="AO84">
        <v>1377</v>
      </c>
      <c r="AP84">
        <v>42</v>
      </c>
      <c r="AQ84">
        <v>0</v>
      </c>
      <c r="AR84">
        <v>0</v>
      </c>
      <c r="AS84">
        <v>90574</v>
      </c>
      <c r="AT84">
        <v>85390</v>
      </c>
      <c r="AU84">
        <v>617</v>
      </c>
      <c r="AV84">
        <v>3328</v>
      </c>
      <c r="AW84">
        <v>200</v>
      </c>
      <c r="AX84">
        <v>1006</v>
      </c>
      <c r="AY84">
        <v>30</v>
      </c>
      <c r="AZ84">
        <v>2795</v>
      </c>
      <c r="BA84">
        <v>153</v>
      </c>
      <c r="BB84">
        <v>143</v>
      </c>
      <c r="BC84">
        <v>67</v>
      </c>
      <c r="BD84">
        <v>0</v>
      </c>
      <c r="BE84">
        <v>117941</v>
      </c>
      <c r="BF84">
        <v>110414</v>
      </c>
      <c r="BG84">
        <v>1275</v>
      </c>
      <c r="BH84">
        <v>4370</v>
      </c>
      <c r="BI84">
        <v>555</v>
      </c>
      <c r="BJ84">
        <v>1374</v>
      </c>
      <c r="BK84">
        <v>36</v>
      </c>
      <c r="BL84">
        <v>3075</v>
      </c>
      <c r="BM84">
        <v>347</v>
      </c>
      <c r="BN84">
        <v>149</v>
      </c>
      <c r="BO84">
        <v>116</v>
      </c>
      <c r="BP84">
        <v>2526</v>
      </c>
      <c r="BQ84">
        <v>120318</v>
      </c>
      <c r="BR84">
        <v>113150</v>
      </c>
      <c r="BS84">
        <v>949</v>
      </c>
      <c r="BT84">
        <v>4410</v>
      </c>
      <c r="BU84">
        <v>542</v>
      </c>
      <c r="BV84">
        <v>1391</v>
      </c>
      <c r="BW84">
        <v>61</v>
      </c>
      <c r="BX84">
        <v>0</v>
      </c>
      <c r="BY84">
        <v>0</v>
      </c>
      <c r="BZ84">
        <v>91591</v>
      </c>
      <c r="CA84">
        <v>86128</v>
      </c>
      <c r="CB84">
        <v>595</v>
      </c>
      <c r="CC84">
        <v>3523</v>
      </c>
      <c r="CD84">
        <v>349</v>
      </c>
      <c r="CE84">
        <v>1062</v>
      </c>
      <c r="CF84">
        <v>40</v>
      </c>
      <c r="CG84">
        <v>0</v>
      </c>
      <c r="CH84">
        <v>0</v>
      </c>
      <c r="CI84">
        <v>90488</v>
      </c>
      <c r="CJ84">
        <v>83325</v>
      </c>
      <c r="CK84">
        <v>769</v>
      </c>
      <c r="CL84">
        <v>2806</v>
      </c>
      <c r="CM84">
        <v>293</v>
      </c>
      <c r="CN84">
        <v>274</v>
      </c>
      <c r="CO84">
        <v>19</v>
      </c>
      <c r="CP84">
        <v>121</v>
      </c>
      <c r="CQ84">
        <v>2881</v>
      </c>
      <c r="CR84">
        <v>116839</v>
      </c>
      <c r="CS84">
        <v>107350</v>
      </c>
      <c r="CT84">
        <v>1183</v>
      </c>
      <c r="CU84">
        <v>4281</v>
      </c>
      <c r="CV84">
        <v>689</v>
      </c>
      <c r="CW84">
        <v>2844</v>
      </c>
      <c r="CX84">
        <v>112</v>
      </c>
      <c r="CY84">
        <v>90488</v>
      </c>
      <c r="CZ84">
        <v>83325</v>
      </c>
      <c r="DA84">
        <v>769</v>
      </c>
      <c r="DB84">
        <v>3373</v>
      </c>
      <c r="DC84">
        <v>469</v>
      </c>
      <c r="DD84">
        <v>2154</v>
      </c>
      <c r="DE84">
        <v>78</v>
      </c>
    </row>
    <row r="85" spans="1:109" x14ac:dyDescent="0.25">
      <c r="A85">
        <v>83</v>
      </c>
      <c r="B85">
        <v>83</v>
      </c>
      <c r="C85">
        <v>46431</v>
      </c>
      <c r="D85">
        <v>23050</v>
      </c>
      <c r="E85">
        <v>22055</v>
      </c>
      <c r="F85">
        <v>51695</v>
      </c>
      <c r="G85">
        <v>23537</v>
      </c>
      <c r="H85">
        <v>27366</v>
      </c>
      <c r="I85">
        <v>40195</v>
      </c>
      <c r="J85">
        <v>21244</v>
      </c>
      <c r="K85">
        <v>18951</v>
      </c>
      <c r="L85">
        <v>41060</v>
      </c>
      <c r="M85">
        <v>24426</v>
      </c>
      <c r="N85">
        <v>16634</v>
      </c>
      <c r="O85">
        <v>41228</v>
      </c>
      <c r="P85">
        <v>21694</v>
      </c>
      <c r="Q85">
        <v>18118</v>
      </c>
      <c r="R85">
        <v>51415</v>
      </c>
      <c r="S85">
        <v>22848</v>
      </c>
      <c r="T85">
        <v>25818</v>
      </c>
      <c r="U85">
        <v>53196</v>
      </c>
      <c r="V85">
        <v>24783</v>
      </c>
      <c r="W85">
        <v>25654</v>
      </c>
      <c r="X85">
        <v>96212</v>
      </c>
      <c r="Y85">
        <v>89101</v>
      </c>
      <c r="Z85">
        <v>1188</v>
      </c>
      <c r="AA85">
        <v>3608</v>
      </c>
      <c r="AB85">
        <v>1345</v>
      </c>
      <c r="AC85">
        <v>943</v>
      </c>
      <c r="AD85">
        <v>24</v>
      </c>
      <c r="AE85">
        <v>2912</v>
      </c>
      <c r="AF85">
        <v>722</v>
      </c>
      <c r="AG85">
        <v>93</v>
      </c>
      <c r="AH85">
        <v>126</v>
      </c>
      <c r="AI85">
        <v>0</v>
      </c>
      <c r="AJ85">
        <v>119775</v>
      </c>
      <c r="AK85">
        <v>108810</v>
      </c>
      <c r="AL85">
        <v>1849</v>
      </c>
      <c r="AM85">
        <v>5147</v>
      </c>
      <c r="AN85">
        <v>2863</v>
      </c>
      <c r="AO85">
        <v>1440</v>
      </c>
      <c r="AP85">
        <v>106</v>
      </c>
      <c r="AQ85">
        <v>0</v>
      </c>
      <c r="AR85">
        <v>0</v>
      </c>
      <c r="AS85">
        <v>96069</v>
      </c>
      <c r="AT85">
        <v>89011</v>
      </c>
      <c r="AU85">
        <v>1204</v>
      </c>
      <c r="AV85">
        <v>3505</v>
      </c>
      <c r="AW85">
        <v>1189</v>
      </c>
      <c r="AX85">
        <v>1016</v>
      </c>
      <c r="AY85">
        <v>18</v>
      </c>
      <c r="AZ85">
        <v>2812</v>
      </c>
      <c r="BA85">
        <v>708</v>
      </c>
      <c r="BB85">
        <v>182</v>
      </c>
      <c r="BC85">
        <v>245</v>
      </c>
      <c r="BD85">
        <v>0</v>
      </c>
      <c r="BE85">
        <v>120249</v>
      </c>
      <c r="BF85">
        <v>108988</v>
      </c>
      <c r="BG85">
        <v>1863</v>
      </c>
      <c r="BH85">
        <v>5287</v>
      </c>
      <c r="BI85">
        <v>2943</v>
      </c>
      <c r="BJ85">
        <v>1719</v>
      </c>
      <c r="BK85">
        <v>168</v>
      </c>
      <c r="BL85">
        <v>3574</v>
      </c>
      <c r="BM85">
        <v>2024</v>
      </c>
      <c r="BN85">
        <v>188</v>
      </c>
      <c r="BO85">
        <v>214</v>
      </c>
      <c r="BP85">
        <v>3343</v>
      </c>
      <c r="BQ85">
        <v>120130</v>
      </c>
      <c r="BR85">
        <v>110367</v>
      </c>
      <c r="BS85">
        <v>1504</v>
      </c>
      <c r="BT85">
        <v>4814</v>
      </c>
      <c r="BU85">
        <v>2380</v>
      </c>
      <c r="BV85">
        <v>1367</v>
      </c>
      <c r="BW85">
        <v>99</v>
      </c>
      <c r="BX85">
        <v>0</v>
      </c>
      <c r="BY85">
        <v>0</v>
      </c>
      <c r="BZ85">
        <v>97131</v>
      </c>
      <c r="CA85">
        <v>89667</v>
      </c>
      <c r="CB85">
        <v>1073</v>
      </c>
      <c r="CC85">
        <v>3520</v>
      </c>
      <c r="CD85">
        <v>2014</v>
      </c>
      <c r="CE85">
        <v>1010</v>
      </c>
      <c r="CF85">
        <v>76</v>
      </c>
      <c r="CG85">
        <v>0</v>
      </c>
      <c r="CH85">
        <v>0</v>
      </c>
      <c r="CI85">
        <v>95024</v>
      </c>
      <c r="CJ85">
        <v>84488</v>
      </c>
      <c r="CK85">
        <v>1599</v>
      </c>
      <c r="CL85">
        <v>3775</v>
      </c>
      <c r="CM85">
        <v>1259</v>
      </c>
      <c r="CN85">
        <v>318</v>
      </c>
      <c r="CO85">
        <v>7</v>
      </c>
      <c r="CP85">
        <v>278</v>
      </c>
      <c r="CQ85">
        <v>3300</v>
      </c>
      <c r="CR85">
        <v>116415</v>
      </c>
      <c r="CS85">
        <v>102909</v>
      </c>
      <c r="CT85">
        <v>2097</v>
      </c>
      <c r="CU85">
        <v>6266</v>
      </c>
      <c r="CV85">
        <v>2120</v>
      </c>
      <c r="CW85">
        <v>2639</v>
      </c>
      <c r="CX85">
        <v>88</v>
      </c>
      <c r="CY85">
        <v>95024</v>
      </c>
      <c r="CZ85">
        <v>84488</v>
      </c>
      <c r="DA85">
        <v>1599</v>
      </c>
      <c r="DB85">
        <v>4880</v>
      </c>
      <c r="DC85">
        <v>1695</v>
      </c>
      <c r="DD85">
        <v>2008</v>
      </c>
      <c r="DE85">
        <v>78</v>
      </c>
    </row>
    <row r="86" spans="1:109" x14ac:dyDescent="0.25">
      <c r="A86">
        <v>84</v>
      </c>
      <c r="B86">
        <v>84</v>
      </c>
      <c r="C86">
        <v>46551</v>
      </c>
      <c r="D86">
        <v>13462</v>
      </c>
      <c r="E86">
        <v>32093</v>
      </c>
      <c r="F86">
        <v>56187</v>
      </c>
      <c r="G86">
        <v>13744</v>
      </c>
      <c r="H86">
        <v>41766</v>
      </c>
      <c r="I86">
        <v>39618</v>
      </c>
      <c r="J86">
        <v>11759</v>
      </c>
      <c r="K86">
        <v>27859</v>
      </c>
      <c r="L86">
        <v>40137</v>
      </c>
      <c r="M86">
        <v>15292</v>
      </c>
      <c r="N86">
        <v>24845</v>
      </c>
      <c r="O86">
        <v>40442</v>
      </c>
      <c r="P86">
        <v>12357</v>
      </c>
      <c r="Q86">
        <v>27143</v>
      </c>
      <c r="R86">
        <v>51006</v>
      </c>
      <c r="S86">
        <v>15426</v>
      </c>
      <c r="T86">
        <v>33291</v>
      </c>
      <c r="U86">
        <v>52509</v>
      </c>
      <c r="V86">
        <v>12637</v>
      </c>
      <c r="W86">
        <v>37959</v>
      </c>
      <c r="X86">
        <v>93334</v>
      </c>
      <c r="Y86">
        <v>89443</v>
      </c>
      <c r="Z86">
        <v>636</v>
      </c>
      <c r="AA86">
        <v>2181</v>
      </c>
      <c r="AB86">
        <v>343</v>
      </c>
      <c r="AC86">
        <v>649</v>
      </c>
      <c r="AD86">
        <v>15</v>
      </c>
      <c r="AE86">
        <v>1702</v>
      </c>
      <c r="AF86">
        <v>315</v>
      </c>
      <c r="AG86">
        <v>107</v>
      </c>
      <c r="AH86">
        <v>75</v>
      </c>
      <c r="AI86">
        <v>0</v>
      </c>
      <c r="AJ86">
        <v>120282</v>
      </c>
      <c r="AK86">
        <v>114016</v>
      </c>
      <c r="AL86">
        <v>1257</v>
      </c>
      <c r="AM86">
        <v>3480</v>
      </c>
      <c r="AN86">
        <v>640</v>
      </c>
      <c r="AO86">
        <v>917</v>
      </c>
      <c r="AP86">
        <v>144</v>
      </c>
      <c r="AQ86">
        <v>0</v>
      </c>
      <c r="AR86">
        <v>0</v>
      </c>
      <c r="AS86">
        <v>93807</v>
      </c>
      <c r="AT86">
        <v>89989</v>
      </c>
      <c r="AU86">
        <v>635</v>
      </c>
      <c r="AV86">
        <v>2233</v>
      </c>
      <c r="AW86">
        <v>377</v>
      </c>
      <c r="AX86">
        <v>613</v>
      </c>
      <c r="AY86">
        <v>0</v>
      </c>
      <c r="AZ86">
        <v>1853</v>
      </c>
      <c r="BA86">
        <v>333</v>
      </c>
      <c r="BB86">
        <v>102</v>
      </c>
      <c r="BC86">
        <v>33</v>
      </c>
      <c r="BD86">
        <v>0</v>
      </c>
      <c r="BE86">
        <v>121118</v>
      </c>
      <c r="BF86">
        <v>115041</v>
      </c>
      <c r="BG86">
        <v>1169</v>
      </c>
      <c r="BH86">
        <v>3497</v>
      </c>
      <c r="BI86">
        <v>674</v>
      </c>
      <c r="BJ86">
        <v>910</v>
      </c>
      <c r="BK86">
        <v>77</v>
      </c>
      <c r="BL86">
        <v>2299</v>
      </c>
      <c r="BM86">
        <v>528</v>
      </c>
      <c r="BN86">
        <v>176</v>
      </c>
      <c r="BO86">
        <v>50</v>
      </c>
      <c r="BP86">
        <v>1818</v>
      </c>
      <c r="BQ86">
        <v>124276</v>
      </c>
      <c r="BR86">
        <v>118742</v>
      </c>
      <c r="BS86">
        <v>873</v>
      </c>
      <c r="BT86">
        <v>3215</v>
      </c>
      <c r="BU86">
        <v>609</v>
      </c>
      <c r="BV86">
        <v>1030</v>
      </c>
      <c r="BW86">
        <v>26</v>
      </c>
      <c r="BX86">
        <v>0</v>
      </c>
      <c r="BY86">
        <v>0</v>
      </c>
      <c r="BZ86">
        <v>95138</v>
      </c>
      <c r="CA86">
        <v>91514</v>
      </c>
      <c r="CB86">
        <v>524</v>
      </c>
      <c r="CC86">
        <v>2001</v>
      </c>
      <c r="CD86">
        <v>383</v>
      </c>
      <c r="CE86">
        <v>810</v>
      </c>
      <c r="CF86">
        <v>17</v>
      </c>
      <c r="CG86">
        <v>0</v>
      </c>
      <c r="CH86">
        <v>0</v>
      </c>
      <c r="CI86">
        <v>90879</v>
      </c>
      <c r="CJ86">
        <v>85433</v>
      </c>
      <c r="CK86">
        <v>722</v>
      </c>
      <c r="CL86">
        <v>1504</v>
      </c>
      <c r="CM86">
        <v>313</v>
      </c>
      <c r="CN86">
        <v>215</v>
      </c>
      <c r="CO86">
        <v>4</v>
      </c>
      <c r="CP86">
        <v>174</v>
      </c>
      <c r="CQ86">
        <v>2514</v>
      </c>
      <c r="CR86">
        <v>116531</v>
      </c>
      <c r="CS86">
        <v>108703</v>
      </c>
      <c r="CT86">
        <v>1094</v>
      </c>
      <c r="CU86">
        <v>3175</v>
      </c>
      <c r="CV86">
        <v>616</v>
      </c>
      <c r="CW86">
        <v>2425</v>
      </c>
      <c r="CX86">
        <v>63</v>
      </c>
      <c r="CY86">
        <v>90879</v>
      </c>
      <c r="CZ86">
        <v>85433</v>
      </c>
      <c r="DA86">
        <v>722</v>
      </c>
      <c r="DB86">
        <v>2009</v>
      </c>
      <c r="DC86">
        <v>414</v>
      </c>
      <c r="DD86">
        <v>1840</v>
      </c>
      <c r="DE86">
        <v>38</v>
      </c>
    </row>
    <row r="87" spans="1:109" x14ac:dyDescent="0.25">
      <c r="A87">
        <v>85</v>
      </c>
      <c r="B87">
        <v>85</v>
      </c>
      <c r="C87">
        <v>48733</v>
      </c>
      <c r="D87">
        <v>15018</v>
      </c>
      <c r="E87">
        <v>32545</v>
      </c>
      <c r="F87">
        <v>58437</v>
      </c>
      <c r="G87">
        <v>15214</v>
      </c>
      <c r="H87">
        <v>42479</v>
      </c>
      <c r="I87">
        <v>41522</v>
      </c>
      <c r="J87">
        <v>13940</v>
      </c>
      <c r="K87">
        <v>27582</v>
      </c>
      <c r="L87">
        <v>42333</v>
      </c>
      <c r="M87">
        <v>17397</v>
      </c>
      <c r="N87">
        <v>24936</v>
      </c>
      <c r="O87">
        <v>42455</v>
      </c>
      <c r="P87">
        <v>13407</v>
      </c>
      <c r="Q87">
        <v>27813</v>
      </c>
      <c r="R87">
        <v>53321</v>
      </c>
      <c r="S87">
        <v>16476</v>
      </c>
      <c r="T87">
        <v>34316</v>
      </c>
      <c r="U87">
        <v>54734</v>
      </c>
      <c r="V87">
        <v>14149</v>
      </c>
      <c r="W87">
        <v>38287</v>
      </c>
      <c r="X87">
        <v>92757</v>
      </c>
      <c r="Y87">
        <v>88670</v>
      </c>
      <c r="Z87">
        <v>606</v>
      </c>
      <c r="AA87">
        <v>2365</v>
      </c>
      <c r="AB87">
        <v>292</v>
      </c>
      <c r="AC87">
        <v>811</v>
      </c>
      <c r="AD87">
        <v>0</v>
      </c>
      <c r="AE87">
        <v>1926</v>
      </c>
      <c r="AF87">
        <v>153</v>
      </c>
      <c r="AG87">
        <v>267</v>
      </c>
      <c r="AH87">
        <v>102</v>
      </c>
      <c r="AI87">
        <v>0</v>
      </c>
      <c r="AJ87">
        <v>116799</v>
      </c>
      <c r="AK87">
        <v>110668</v>
      </c>
      <c r="AL87">
        <v>1161</v>
      </c>
      <c r="AM87">
        <v>3349</v>
      </c>
      <c r="AN87">
        <v>739</v>
      </c>
      <c r="AO87">
        <v>999</v>
      </c>
      <c r="AP87">
        <v>87</v>
      </c>
      <c r="AQ87">
        <v>0</v>
      </c>
      <c r="AR87">
        <v>0</v>
      </c>
      <c r="AS87">
        <v>93404</v>
      </c>
      <c r="AT87">
        <v>89306</v>
      </c>
      <c r="AU87">
        <v>578</v>
      </c>
      <c r="AV87">
        <v>2298</v>
      </c>
      <c r="AW87">
        <v>363</v>
      </c>
      <c r="AX87">
        <v>755</v>
      </c>
      <c r="AY87">
        <v>0</v>
      </c>
      <c r="AZ87">
        <v>1908</v>
      </c>
      <c r="BA87">
        <v>224</v>
      </c>
      <c r="BB87">
        <v>311</v>
      </c>
      <c r="BC87">
        <v>173</v>
      </c>
      <c r="BD87">
        <v>0</v>
      </c>
      <c r="BE87">
        <v>117551</v>
      </c>
      <c r="BF87">
        <v>111590</v>
      </c>
      <c r="BG87">
        <v>996</v>
      </c>
      <c r="BH87">
        <v>3347</v>
      </c>
      <c r="BI87">
        <v>727</v>
      </c>
      <c r="BJ87">
        <v>1044</v>
      </c>
      <c r="BK87">
        <v>80</v>
      </c>
      <c r="BL87">
        <v>2314</v>
      </c>
      <c r="BM87">
        <v>490</v>
      </c>
      <c r="BN87">
        <v>380</v>
      </c>
      <c r="BO87">
        <v>59</v>
      </c>
      <c r="BP87">
        <v>1713</v>
      </c>
      <c r="BQ87">
        <v>120412</v>
      </c>
      <c r="BR87">
        <v>115644</v>
      </c>
      <c r="BS87">
        <v>723</v>
      </c>
      <c r="BT87">
        <v>2439</v>
      </c>
      <c r="BU87">
        <v>622</v>
      </c>
      <c r="BV87">
        <v>1186</v>
      </c>
      <c r="BW87">
        <v>70</v>
      </c>
      <c r="BX87">
        <v>0</v>
      </c>
      <c r="BY87">
        <v>0</v>
      </c>
      <c r="BZ87">
        <v>94430</v>
      </c>
      <c r="CA87">
        <v>91063</v>
      </c>
      <c r="CB87">
        <v>438</v>
      </c>
      <c r="CC87">
        <v>1691</v>
      </c>
      <c r="CD87">
        <v>461</v>
      </c>
      <c r="CE87">
        <v>900</v>
      </c>
      <c r="CF87">
        <v>43</v>
      </c>
      <c r="CG87">
        <v>0</v>
      </c>
      <c r="CH87">
        <v>0</v>
      </c>
      <c r="CI87">
        <v>91379</v>
      </c>
      <c r="CJ87">
        <v>85687</v>
      </c>
      <c r="CK87">
        <v>760</v>
      </c>
      <c r="CL87">
        <v>1603</v>
      </c>
      <c r="CM87">
        <v>303</v>
      </c>
      <c r="CN87">
        <v>190</v>
      </c>
      <c r="CO87">
        <v>13</v>
      </c>
      <c r="CP87">
        <v>194</v>
      </c>
      <c r="CQ87">
        <v>2629</v>
      </c>
      <c r="CR87">
        <v>114651</v>
      </c>
      <c r="CS87">
        <v>106895</v>
      </c>
      <c r="CT87">
        <v>1173</v>
      </c>
      <c r="CU87">
        <v>3091</v>
      </c>
      <c r="CV87">
        <v>758</v>
      </c>
      <c r="CW87">
        <v>2367</v>
      </c>
      <c r="CX87">
        <v>105</v>
      </c>
      <c r="CY87">
        <v>91379</v>
      </c>
      <c r="CZ87">
        <v>85687</v>
      </c>
      <c r="DA87">
        <v>760</v>
      </c>
      <c r="DB87">
        <v>2219</v>
      </c>
      <c r="DC87">
        <v>540</v>
      </c>
      <c r="DD87">
        <v>1802</v>
      </c>
      <c r="DE87">
        <v>72</v>
      </c>
    </row>
    <row r="88" spans="1:109" x14ac:dyDescent="0.25">
      <c r="A88">
        <v>86</v>
      </c>
      <c r="B88">
        <v>86</v>
      </c>
      <c r="C88">
        <v>47670</v>
      </c>
      <c r="D88">
        <v>14764</v>
      </c>
      <c r="E88">
        <v>31743</v>
      </c>
      <c r="F88">
        <v>58031</v>
      </c>
      <c r="G88">
        <v>16426</v>
      </c>
      <c r="H88">
        <v>40749</v>
      </c>
      <c r="I88">
        <v>40805</v>
      </c>
      <c r="J88">
        <v>13899</v>
      </c>
      <c r="K88">
        <v>26906</v>
      </c>
      <c r="L88">
        <v>40969</v>
      </c>
      <c r="M88">
        <v>17249</v>
      </c>
      <c r="N88">
        <v>23720</v>
      </c>
      <c r="O88">
        <v>41299</v>
      </c>
      <c r="P88">
        <v>13492</v>
      </c>
      <c r="Q88">
        <v>26530</v>
      </c>
      <c r="R88">
        <v>52087</v>
      </c>
      <c r="S88">
        <v>12569</v>
      </c>
      <c r="T88">
        <v>37153</v>
      </c>
      <c r="U88">
        <v>52846</v>
      </c>
      <c r="V88">
        <v>15345</v>
      </c>
      <c r="W88">
        <v>35047</v>
      </c>
      <c r="X88">
        <v>95199</v>
      </c>
      <c r="Y88">
        <v>89520</v>
      </c>
      <c r="Z88">
        <v>829</v>
      </c>
      <c r="AA88">
        <v>3570</v>
      </c>
      <c r="AB88">
        <v>435</v>
      </c>
      <c r="AC88">
        <v>650</v>
      </c>
      <c r="AD88">
        <v>35</v>
      </c>
      <c r="AE88">
        <v>2681</v>
      </c>
      <c r="AF88">
        <v>262</v>
      </c>
      <c r="AG88">
        <v>242</v>
      </c>
      <c r="AH88">
        <v>211</v>
      </c>
      <c r="AI88">
        <v>0</v>
      </c>
      <c r="AJ88">
        <v>123871</v>
      </c>
      <c r="AK88">
        <v>114240</v>
      </c>
      <c r="AL88">
        <v>1427</v>
      </c>
      <c r="AM88">
        <v>6211</v>
      </c>
      <c r="AN88">
        <v>977</v>
      </c>
      <c r="AO88">
        <v>1127</v>
      </c>
      <c r="AP88">
        <v>243</v>
      </c>
      <c r="AQ88">
        <v>0</v>
      </c>
      <c r="AR88">
        <v>0</v>
      </c>
      <c r="AS88">
        <v>94884</v>
      </c>
      <c r="AT88">
        <v>89308</v>
      </c>
      <c r="AU88">
        <v>815</v>
      </c>
      <c r="AV88">
        <v>3638</v>
      </c>
      <c r="AW88">
        <v>389</v>
      </c>
      <c r="AX88">
        <v>654</v>
      </c>
      <c r="AY88">
        <v>20</v>
      </c>
      <c r="AZ88">
        <v>2672</v>
      </c>
      <c r="BA88">
        <v>272</v>
      </c>
      <c r="BB88">
        <v>136</v>
      </c>
      <c r="BC88">
        <v>109</v>
      </c>
      <c r="BD88">
        <v>0</v>
      </c>
      <c r="BE88">
        <v>123716</v>
      </c>
      <c r="BF88">
        <v>114277</v>
      </c>
      <c r="BG88">
        <v>1413</v>
      </c>
      <c r="BH88">
        <v>6155</v>
      </c>
      <c r="BI88">
        <v>896</v>
      </c>
      <c r="BJ88">
        <v>1115</v>
      </c>
      <c r="BK88">
        <v>158</v>
      </c>
      <c r="BL88">
        <v>3059</v>
      </c>
      <c r="BM88">
        <v>454</v>
      </c>
      <c r="BN88">
        <v>210</v>
      </c>
      <c r="BO88">
        <v>425</v>
      </c>
      <c r="BP88">
        <v>3861</v>
      </c>
      <c r="BQ88">
        <v>124732</v>
      </c>
      <c r="BR88">
        <v>116475</v>
      </c>
      <c r="BS88">
        <v>992</v>
      </c>
      <c r="BT88">
        <v>5784</v>
      </c>
      <c r="BU88">
        <v>648</v>
      </c>
      <c r="BV88">
        <v>1181</v>
      </c>
      <c r="BW88">
        <v>74</v>
      </c>
      <c r="BX88">
        <v>0</v>
      </c>
      <c r="BY88">
        <v>0</v>
      </c>
      <c r="BZ88">
        <v>94802</v>
      </c>
      <c r="CA88">
        <v>89820</v>
      </c>
      <c r="CB88">
        <v>549</v>
      </c>
      <c r="CC88">
        <v>3382</v>
      </c>
      <c r="CD88">
        <v>402</v>
      </c>
      <c r="CE88">
        <v>831</v>
      </c>
      <c r="CF88">
        <v>40</v>
      </c>
      <c r="CG88">
        <v>0</v>
      </c>
      <c r="CH88">
        <v>0</v>
      </c>
      <c r="CI88">
        <v>95977</v>
      </c>
      <c r="CJ88">
        <v>87940</v>
      </c>
      <c r="CK88">
        <v>905</v>
      </c>
      <c r="CL88">
        <v>2738</v>
      </c>
      <c r="CM88">
        <v>418</v>
      </c>
      <c r="CN88">
        <v>193</v>
      </c>
      <c r="CO88">
        <v>13</v>
      </c>
      <c r="CP88">
        <v>274</v>
      </c>
      <c r="CQ88">
        <v>3496</v>
      </c>
      <c r="CR88">
        <v>123438</v>
      </c>
      <c r="CS88">
        <v>111320</v>
      </c>
      <c r="CT88">
        <v>1492</v>
      </c>
      <c r="CU88">
        <v>6401</v>
      </c>
      <c r="CV88">
        <v>884</v>
      </c>
      <c r="CW88">
        <v>2782</v>
      </c>
      <c r="CX88">
        <v>86</v>
      </c>
      <c r="CY88">
        <v>95977</v>
      </c>
      <c r="CZ88">
        <v>87940</v>
      </c>
      <c r="DA88">
        <v>905</v>
      </c>
      <c r="DB88">
        <v>3972</v>
      </c>
      <c r="DC88">
        <v>614</v>
      </c>
      <c r="DD88">
        <v>2059</v>
      </c>
      <c r="DE88">
        <v>52</v>
      </c>
    </row>
    <row r="89" spans="1:109" x14ac:dyDescent="0.25">
      <c r="A89">
        <v>87</v>
      </c>
      <c r="B89">
        <v>87</v>
      </c>
      <c r="C89">
        <v>49294</v>
      </c>
      <c r="D89">
        <v>17297</v>
      </c>
      <c r="E89">
        <v>30872</v>
      </c>
      <c r="F89">
        <v>58016</v>
      </c>
      <c r="G89">
        <v>17038</v>
      </c>
      <c r="H89">
        <v>40256</v>
      </c>
      <c r="I89">
        <v>42684</v>
      </c>
      <c r="J89">
        <v>17456</v>
      </c>
      <c r="K89">
        <v>25228</v>
      </c>
      <c r="L89">
        <v>43174</v>
      </c>
      <c r="M89">
        <v>20241</v>
      </c>
      <c r="N89">
        <v>22933</v>
      </c>
      <c r="O89">
        <v>43305</v>
      </c>
      <c r="P89">
        <v>15551</v>
      </c>
      <c r="Q89">
        <v>26590</v>
      </c>
      <c r="R89">
        <v>54049</v>
      </c>
      <c r="S89">
        <v>17300</v>
      </c>
      <c r="T89">
        <v>33678</v>
      </c>
      <c r="U89">
        <v>55001</v>
      </c>
      <c r="V89">
        <v>16347</v>
      </c>
      <c r="W89">
        <v>36581</v>
      </c>
      <c r="X89">
        <v>95049</v>
      </c>
      <c r="Y89">
        <v>87369</v>
      </c>
      <c r="Z89">
        <v>1010</v>
      </c>
      <c r="AA89">
        <v>5546</v>
      </c>
      <c r="AB89">
        <v>504</v>
      </c>
      <c r="AC89">
        <v>502</v>
      </c>
      <c r="AD89">
        <v>0</v>
      </c>
      <c r="AE89">
        <v>4938</v>
      </c>
      <c r="AF89">
        <v>397</v>
      </c>
      <c r="AG89">
        <v>160</v>
      </c>
      <c r="AH89">
        <v>96</v>
      </c>
      <c r="AI89">
        <v>0</v>
      </c>
      <c r="AJ89">
        <v>117459</v>
      </c>
      <c r="AK89">
        <v>106591</v>
      </c>
      <c r="AL89">
        <v>1543</v>
      </c>
      <c r="AM89">
        <v>7884</v>
      </c>
      <c r="AN89">
        <v>981</v>
      </c>
      <c r="AO89">
        <v>729</v>
      </c>
      <c r="AP89">
        <v>62</v>
      </c>
      <c r="AQ89">
        <v>0</v>
      </c>
      <c r="AR89">
        <v>0</v>
      </c>
      <c r="AS89">
        <v>95633</v>
      </c>
      <c r="AT89">
        <v>88023</v>
      </c>
      <c r="AU89">
        <v>993</v>
      </c>
      <c r="AV89">
        <v>5547</v>
      </c>
      <c r="AW89">
        <v>463</v>
      </c>
      <c r="AX89">
        <v>606</v>
      </c>
      <c r="AY89">
        <v>0</v>
      </c>
      <c r="AZ89">
        <v>5046</v>
      </c>
      <c r="BA89">
        <v>338</v>
      </c>
      <c r="BB89">
        <v>182</v>
      </c>
      <c r="BC89">
        <v>71</v>
      </c>
      <c r="BD89">
        <v>0</v>
      </c>
      <c r="BE89">
        <v>118454</v>
      </c>
      <c r="BF89">
        <v>107694</v>
      </c>
      <c r="BG89">
        <v>1515</v>
      </c>
      <c r="BH89">
        <v>7731</v>
      </c>
      <c r="BI89">
        <v>942</v>
      </c>
      <c r="BJ89">
        <v>817</v>
      </c>
      <c r="BK89">
        <v>34</v>
      </c>
      <c r="BL89">
        <v>6149</v>
      </c>
      <c r="BM89">
        <v>586</v>
      </c>
      <c r="BN89">
        <v>179</v>
      </c>
      <c r="BO89">
        <v>110</v>
      </c>
      <c r="BP89">
        <v>2221</v>
      </c>
      <c r="BQ89">
        <v>122330</v>
      </c>
      <c r="BR89">
        <v>112042</v>
      </c>
      <c r="BS89">
        <v>1121</v>
      </c>
      <c r="BT89">
        <v>7852</v>
      </c>
      <c r="BU89">
        <v>756</v>
      </c>
      <c r="BV89">
        <v>722</v>
      </c>
      <c r="BW89">
        <v>65</v>
      </c>
      <c r="BX89">
        <v>0</v>
      </c>
      <c r="BY89">
        <v>0</v>
      </c>
      <c r="BZ89">
        <v>98283</v>
      </c>
      <c r="CA89">
        <v>90930</v>
      </c>
      <c r="CB89">
        <v>777</v>
      </c>
      <c r="CC89">
        <v>5598</v>
      </c>
      <c r="CD89">
        <v>519</v>
      </c>
      <c r="CE89">
        <v>535</v>
      </c>
      <c r="CF89">
        <v>44</v>
      </c>
      <c r="CG89">
        <v>0</v>
      </c>
      <c r="CH89">
        <v>0</v>
      </c>
      <c r="CI89">
        <v>93212</v>
      </c>
      <c r="CJ89">
        <v>83528</v>
      </c>
      <c r="CK89">
        <v>1197</v>
      </c>
      <c r="CL89">
        <v>4456</v>
      </c>
      <c r="CM89">
        <v>455</v>
      </c>
      <c r="CN89">
        <v>140</v>
      </c>
      <c r="CO89">
        <v>28</v>
      </c>
      <c r="CP89">
        <v>193</v>
      </c>
      <c r="CQ89">
        <v>3215</v>
      </c>
      <c r="CR89">
        <v>115177</v>
      </c>
      <c r="CS89">
        <v>101526</v>
      </c>
      <c r="CT89">
        <v>1824</v>
      </c>
      <c r="CU89">
        <v>7614</v>
      </c>
      <c r="CV89">
        <v>929</v>
      </c>
      <c r="CW89">
        <v>2296</v>
      </c>
      <c r="CX89">
        <v>108</v>
      </c>
      <c r="CY89">
        <v>93212</v>
      </c>
      <c r="CZ89">
        <v>83528</v>
      </c>
      <c r="DA89">
        <v>1197</v>
      </c>
      <c r="DB89">
        <v>5339</v>
      </c>
      <c r="DC89">
        <v>640</v>
      </c>
      <c r="DD89">
        <v>1691</v>
      </c>
      <c r="DE89">
        <v>70</v>
      </c>
    </row>
    <row r="90" spans="1:109" x14ac:dyDescent="0.25">
      <c r="A90">
        <v>88</v>
      </c>
      <c r="B90">
        <v>88</v>
      </c>
      <c r="C90">
        <v>47780</v>
      </c>
      <c r="D90">
        <v>15761</v>
      </c>
      <c r="E90">
        <v>30646</v>
      </c>
      <c r="F90">
        <v>56616</v>
      </c>
      <c r="G90">
        <v>16064</v>
      </c>
      <c r="H90">
        <v>39705</v>
      </c>
      <c r="I90">
        <v>41398</v>
      </c>
      <c r="J90">
        <v>15721</v>
      </c>
      <c r="K90">
        <v>25677</v>
      </c>
      <c r="L90">
        <v>41863</v>
      </c>
      <c r="M90">
        <v>18405</v>
      </c>
      <c r="N90">
        <v>23458</v>
      </c>
      <c r="O90">
        <v>41859</v>
      </c>
      <c r="P90">
        <v>14837</v>
      </c>
      <c r="Q90">
        <v>25402</v>
      </c>
      <c r="R90">
        <v>52194</v>
      </c>
      <c r="S90">
        <v>14718</v>
      </c>
      <c r="T90">
        <v>34230</v>
      </c>
      <c r="U90">
        <v>53160</v>
      </c>
      <c r="V90">
        <v>15416</v>
      </c>
      <c r="W90">
        <v>35089</v>
      </c>
      <c r="X90">
        <v>89242</v>
      </c>
      <c r="Y90">
        <v>86185</v>
      </c>
      <c r="Z90">
        <v>1043</v>
      </c>
      <c r="AA90">
        <v>1116</v>
      </c>
      <c r="AB90">
        <v>298</v>
      </c>
      <c r="AC90">
        <v>520</v>
      </c>
      <c r="AD90">
        <v>0</v>
      </c>
      <c r="AE90">
        <v>830</v>
      </c>
      <c r="AF90">
        <v>188</v>
      </c>
      <c r="AG90">
        <v>193</v>
      </c>
      <c r="AH90">
        <v>68</v>
      </c>
      <c r="AI90">
        <v>0</v>
      </c>
      <c r="AJ90">
        <v>115419</v>
      </c>
      <c r="AK90">
        <v>109347</v>
      </c>
      <c r="AL90">
        <v>2907</v>
      </c>
      <c r="AM90">
        <v>2237</v>
      </c>
      <c r="AN90">
        <v>654</v>
      </c>
      <c r="AO90">
        <v>623</v>
      </c>
      <c r="AP90">
        <v>74</v>
      </c>
      <c r="AQ90">
        <v>0</v>
      </c>
      <c r="AR90">
        <v>0</v>
      </c>
      <c r="AS90">
        <v>89473</v>
      </c>
      <c r="AT90">
        <v>86294</v>
      </c>
      <c r="AU90">
        <v>968</v>
      </c>
      <c r="AV90">
        <v>1280</v>
      </c>
      <c r="AW90">
        <v>488</v>
      </c>
      <c r="AX90">
        <v>362</v>
      </c>
      <c r="AY90">
        <v>0</v>
      </c>
      <c r="AZ90">
        <v>940</v>
      </c>
      <c r="BA90">
        <v>275</v>
      </c>
      <c r="BB90">
        <v>146</v>
      </c>
      <c r="BC90">
        <v>73</v>
      </c>
      <c r="BD90">
        <v>0</v>
      </c>
      <c r="BE90">
        <v>115513</v>
      </c>
      <c r="BF90">
        <v>109109</v>
      </c>
      <c r="BG90">
        <v>2785</v>
      </c>
      <c r="BH90">
        <v>2500</v>
      </c>
      <c r="BI90">
        <v>860</v>
      </c>
      <c r="BJ90">
        <v>573</v>
      </c>
      <c r="BK90">
        <v>74</v>
      </c>
      <c r="BL90">
        <v>1194</v>
      </c>
      <c r="BM90">
        <v>550</v>
      </c>
      <c r="BN90">
        <v>271</v>
      </c>
      <c r="BO90">
        <v>22</v>
      </c>
      <c r="BP90">
        <v>1589</v>
      </c>
      <c r="BQ90">
        <v>118565</v>
      </c>
      <c r="BR90">
        <v>113584</v>
      </c>
      <c r="BS90">
        <v>1901</v>
      </c>
      <c r="BT90">
        <v>1794</v>
      </c>
      <c r="BU90">
        <v>499</v>
      </c>
      <c r="BV90">
        <v>905</v>
      </c>
      <c r="BW90">
        <v>226</v>
      </c>
      <c r="BX90">
        <v>0</v>
      </c>
      <c r="BY90">
        <v>0</v>
      </c>
      <c r="BZ90">
        <v>91760</v>
      </c>
      <c r="CA90">
        <v>88633</v>
      </c>
      <c r="CB90">
        <v>1203</v>
      </c>
      <c r="CC90">
        <v>1000</v>
      </c>
      <c r="CD90">
        <v>329</v>
      </c>
      <c r="CE90">
        <v>655</v>
      </c>
      <c r="CF90">
        <v>172</v>
      </c>
      <c r="CG90">
        <v>0</v>
      </c>
      <c r="CH90">
        <v>0</v>
      </c>
      <c r="CI90">
        <v>89686</v>
      </c>
      <c r="CJ90">
        <v>83281</v>
      </c>
      <c r="CK90">
        <v>2306</v>
      </c>
      <c r="CL90">
        <v>794</v>
      </c>
      <c r="CM90">
        <v>299</v>
      </c>
      <c r="CN90">
        <v>175</v>
      </c>
      <c r="CO90">
        <v>26</v>
      </c>
      <c r="CP90">
        <v>115</v>
      </c>
      <c r="CQ90">
        <v>2690</v>
      </c>
      <c r="CR90">
        <v>114262</v>
      </c>
      <c r="CS90">
        <v>104335</v>
      </c>
      <c r="CT90">
        <v>3996</v>
      </c>
      <c r="CU90">
        <v>2044</v>
      </c>
      <c r="CV90">
        <v>684</v>
      </c>
      <c r="CW90">
        <v>3166</v>
      </c>
      <c r="CX90">
        <v>90</v>
      </c>
      <c r="CY90">
        <v>89686</v>
      </c>
      <c r="CZ90">
        <v>83281</v>
      </c>
      <c r="DA90">
        <v>2306</v>
      </c>
      <c r="DB90">
        <v>1174</v>
      </c>
      <c r="DC90">
        <v>464</v>
      </c>
      <c r="DD90">
        <v>2221</v>
      </c>
      <c r="DE90">
        <v>47</v>
      </c>
    </row>
    <row r="91" spans="1:109" x14ac:dyDescent="0.25">
      <c r="A91">
        <v>89</v>
      </c>
      <c r="B91">
        <v>89</v>
      </c>
      <c r="C91">
        <v>37309</v>
      </c>
      <c r="D91">
        <v>9122</v>
      </c>
      <c r="E91">
        <v>27168</v>
      </c>
      <c r="F91">
        <v>45586</v>
      </c>
      <c r="G91">
        <v>9660</v>
      </c>
      <c r="H91">
        <v>35266</v>
      </c>
      <c r="I91">
        <v>31881</v>
      </c>
      <c r="J91">
        <v>8818</v>
      </c>
      <c r="K91">
        <v>23063</v>
      </c>
      <c r="L91">
        <v>32139</v>
      </c>
      <c r="M91">
        <v>10814</v>
      </c>
      <c r="N91">
        <v>21325</v>
      </c>
      <c r="O91">
        <v>32250</v>
      </c>
      <c r="P91">
        <v>8599</v>
      </c>
      <c r="Q91">
        <v>22563</v>
      </c>
      <c r="R91">
        <v>40661</v>
      </c>
      <c r="S91">
        <v>8198</v>
      </c>
      <c r="T91">
        <v>30325</v>
      </c>
      <c r="U91">
        <v>41149</v>
      </c>
      <c r="V91">
        <v>9135</v>
      </c>
      <c r="W91">
        <v>30142</v>
      </c>
      <c r="X91">
        <v>82965</v>
      </c>
      <c r="Y91">
        <v>80931</v>
      </c>
      <c r="Z91">
        <v>625</v>
      </c>
      <c r="AA91">
        <v>840</v>
      </c>
      <c r="AB91">
        <v>159</v>
      </c>
      <c r="AC91">
        <v>428</v>
      </c>
      <c r="AD91">
        <v>0</v>
      </c>
      <c r="AE91">
        <v>532</v>
      </c>
      <c r="AF91">
        <v>97</v>
      </c>
      <c r="AG91">
        <v>142</v>
      </c>
      <c r="AH91">
        <v>0</v>
      </c>
      <c r="AI91">
        <v>0</v>
      </c>
      <c r="AJ91">
        <v>113484</v>
      </c>
      <c r="AK91">
        <v>110253</v>
      </c>
      <c r="AL91">
        <v>987</v>
      </c>
      <c r="AM91">
        <v>1369</v>
      </c>
      <c r="AN91">
        <v>371</v>
      </c>
      <c r="AO91">
        <v>542</v>
      </c>
      <c r="AP91">
        <v>0</v>
      </c>
      <c r="AQ91">
        <v>0</v>
      </c>
      <c r="AR91">
        <v>0</v>
      </c>
      <c r="AS91">
        <v>82750</v>
      </c>
      <c r="AT91">
        <v>80920</v>
      </c>
      <c r="AU91">
        <v>500</v>
      </c>
      <c r="AV91">
        <v>795</v>
      </c>
      <c r="AW91">
        <v>150</v>
      </c>
      <c r="AX91">
        <v>394</v>
      </c>
      <c r="AY91">
        <v>0</v>
      </c>
      <c r="AZ91">
        <v>489</v>
      </c>
      <c r="BA91">
        <v>87</v>
      </c>
      <c r="BB91">
        <v>140</v>
      </c>
      <c r="BC91">
        <v>0</v>
      </c>
      <c r="BD91">
        <v>0</v>
      </c>
      <c r="BE91">
        <v>113947</v>
      </c>
      <c r="BF91">
        <v>110805</v>
      </c>
      <c r="BG91">
        <v>996</v>
      </c>
      <c r="BH91">
        <v>1321</v>
      </c>
      <c r="BI91">
        <v>386</v>
      </c>
      <c r="BJ91">
        <v>520</v>
      </c>
      <c r="BK91">
        <v>0</v>
      </c>
      <c r="BL91">
        <v>576</v>
      </c>
      <c r="BM91">
        <v>220</v>
      </c>
      <c r="BN91">
        <v>110</v>
      </c>
      <c r="BO91">
        <v>43</v>
      </c>
      <c r="BP91">
        <v>1188</v>
      </c>
      <c r="BQ91">
        <v>112187</v>
      </c>
      <c r="BR91">
        <v>109349</v>
      </c>
      <c r="BS91">
        <v>869</v>
      </c>
      <c r="BT91">
        <v>1122</v>
      </c>
      <c r="BU91">
        <v>324</v>
      </c>
      <c r="BV91">
        <v>543</v>
      </c>
      <c r="BW91">
        <v>55</v>
      </c>
      <c r="BX91">
        <v>0</v>
      </c>
      <c r="BY91">
        <v>0</v>
      </c>
      <c r="BZ91">
        <v>80448</v>
      </c>
      <c r="CA91">
        <v>78719</v>
      </c>
      <c r="CB91">
        <v>499</v>
      </c>
      <c r="CC91">
        <v>610</v>
      </c>
      <c r="CD91">
        <v>202</v>
      </c>
      <c r="CE91">
        <v>418</v>
      </c>
      <c r="CF91">
        <v>38</v>
      </c>
      <c r="CG91">
        <v>0</v>
      </c>
      <c r="CH91">
        <v>0</v>
      </c>
      <c r="CI91">
        <v>83588</v>
      </c>
      <c r="CJ91">
        <v>80219</v>
      </c>
      <c r="CK91">
        <v>793</v>
      </c>
      <c r="CL91">
        <v>480</v>
      </c>
      <c r="CM91">
        <v>179</v>
      </c>
      <c r="CN91">
        <v>103</v>
      </c>
      <c r="CO91">
        <v>13</v>
      </c>
      <c r="CP91">
        <v>89</v>
      </c>
      <c r="CQ91">
        <v>1712</v>
      </c>
      <c r="CR91">
        <v>114249</v>
      </c>
      <c r="CS91">
        <v>109066</v>
      </c>
      <c r="CT91">
        <v>1397</v>
      </c>
      <c r="CU91">
        <v>1481</v>
      </c>
      <c r="CV91">
        <v>474</v>
      </c>
      <c r="CW91">
        <v>1558</v>
      </c>
      <c r="CX91">
        <v>90</v>
      </c>
      <c r="CY91">
        <v>83588</v>
      </c>
      <c r="CZ91">
        <v>80219</v>
      </c>
      <c r="DA91">
        <v>793</v>
      </c>
      <c r="DB91">
        <v>832</v>
      </c>
      <c r="DC91">
        <v>288</v>
      </c>
      <c r="DD91">
        <v>1164</v>
      </c>
      <c r="DE91">
        <v>63</v>
      </c>
    </row>
    <row r="92" spans="1:109" x14ac:dyDescent="0.25">
      <c r="A92">
        <v>90</v>
      </c>
      <c r="B92">
        <v>90</v>
      </c>
      <c r="C92">
        <v>54827</v>
      </c>
      <c r="D92">
        <v>13664</v>
      </c>
      <c r="E92">
        <v>39807</v>
      </c>
      <c r="F92">
        <v>66411</v>
      </c>
      <c r="G92">
        <v>16969</v>
      </c>
      <c r="H92">
        <v>48414</v>
      </c>
      <c r="I92">
        <v>46729</v>
      </c>
      <c r="J92">
        <v>12471</v>
      </c>
      <c r="K92">
        <v>34258</v>
      </c>
      <c r="L92">
        <v>47501</v>
      </c>
      <c r="M92">
        <v>16210</v>
      </c>
      <c r="N92">
        <v>31291</v>
      </c>
      <c r="O92">
        <v>47900</v>
      </c>
      <c r="P92">
        <v>12343</v>
      </c>
      <c r="Q92">
        <v>33851</v>
      </c>
      <c r="R92">
        <v>59904</v>
      </c>
      <c r="S92">
        <v>10095</v>
      </c>
      <c r="T92">
        <v>47312</v>
      </c>
      <c r="U92">
        <v>60444</v>
      </c>
      <c r="V92">
        <v>14274</v>
      </c>
      <c r="W92">
        <v>43520</v>
      </c>
      <c r="X92">
        <v>91638</v>
      </c>
      <c r="Y92">
        <v>86873</v>
      </c>
      <c r="Z92">
        <v>1083</v>
      </c>
      <c r="AA92">
        <v>2251</v>
      </c>
      <c r="AB92">
        <v>861</v>
      </c>
      <c r="AC92">
        <v>417</v>
      </c>
      <c r="AD92">
        <v>4</v>
      </c>
      <c r="AE92">
        <v>1609</v>
      </c>
      <c r="AF92">
        <v>616</v>
      </c>
      <c r="AG92">
        <v>137</v>
      </c>
      <c r="AH92">
        <v>144</v>
      </c>
      <c r="AI92">
        <v>0</v>
      </c>
      <c r="AJ92">
        <v>120301</v>
      </c>
      <c r="AK92">
        <v>111718</v>
      </c>
      <c r="AL92">
        <v>1915</v>
      </c>
      <c r="AM92">
        <v>3904</v>
      </c>
      <c r="AN92">
        <v>2098</v>
      </c>
      <c r="AO92">
        <v>797</v>
      </c>
      <c r="AP92">
        <v>160</v>
      </c>
      <c r="AQ92">
        <v>0</v>
      </c>
      <c r="AR92">
        <v>0</v>
      </c>
      <c r="AS92">
        <v>91105</v>
      </c>
      <c r="AT92">
        <v>86605</v>
      </c>
      <c r="AU92">
        <v>1070</v>
      </c>
      <c r="AV92">
        <v>2119</v>
      </c>
      <c r="AW92">
        <v>701</v>
      </c>
      <c r="AX92">
        <v>453</v>
      </c>
      <c r="AY92">
        <v>20</v>
      </c>
      <c r="AZ92">
        <v>1642</v>
      </c>
      <c r="BA92">
        <v>551</v>
      </c>
      <c r="BB92">
        <v>135</v>
      </c>
      <c r="BC92">
        <v>125</v>
      </c>
      <c r="BD92">
        <v>0</v>
      </c>
      <c r="BE92">
        <v>119834</v>
      </c>
      <c r="BF92">
        <v>111530</v>
      </c>
      <c r="BG92">
        <v>1815</v>
      </c>
      <c r="BH92">
        <v>3790</v>
      </c>
      <c r="BI92">
        <v>2083</v>
      </c>
      <c r="BJ92">
        <v>792</v>
      </c>
      <c r="BK92">
        <v>126</v>
      </c>
      <c r="BL92">
        <v>2249</v>
      </c>
      <c r="BM92">
        <v>1459</v>
      </c>
      <c r="BN92">
        <v>139</v>
      </c>
      <c r="BO92">
        <v>28</v>
      </c>
      <c r="BP92">
        <v>2596</v>
      </c>
      <c r="BQ92">
        <v>118074</v>
      </c>
      <c r="BR92">
        <v>111131</v>
      </c>
      <c r="BS92">
        <v>1421</v>
      </c>
      <c r="BT92">
        <v>3265</v>
      </c>
      <c r="BU92">
        <v>1554</v>
      </c>
      <c r="BV92">
        <v>740</v>
      </c>
      <c r="BW92">
        <v>48</v>
      </c>
      <c r="BX92">
        <v>0</v>
      </c>
      <c r="BY92">
        <v>0</v>
      </c>
      <c r="BZ92">
        <v>89370</v>
      </c>
      <c r="CA92">
        <v>85231</v>
      </c>
      <c r="CB92">
        <v>817</v>
      </c>
      <c r="CC92">
        <v>1779</v>
      </c>
      <c r="CD92">
        <v>1029</v>
      </c>
      <c r="CE92">
        <v>522</v>
      </c>
      <c r="CF92">
        <v>31</v>
      </c>
      <c r="CG92">
        <v>0</v>
      </c>
      <c r="CH92">
        <v>0</v>
      </c>
      <c r="CI92">
        <v>95171</v>
      </c>
      <c r="CJ92">
        <v>87131</v>
      </c>
      <c r="CK92">
        <v>1405</v>
      </c>
      <c r="CL92">
        <v>1961</v>
      </c>
      <c r="CM92">
        <v>1249</v>
      </c>
      <c r="CN92">
        <v>140</v>
      </c>
      <c r="CO92">
        <v>23</v>
      </c>
      <c r="CP92">
        <v>316</v>
      </c>
      <c r="CQ92">
        <v>2946</v>
      </c>
      <c r="CR92">
        <v>124211</v>
      </c>
      <c r="CS92">
        <v>111734</v>
      </c>
      <c r="CT92">
        <v>2311</v>
      </c>
      <c r="CU92">
        <v>4587</v>
      </c>
      <c r="CV92">
        <v>2359</v>
      </c>
      <c r="CW92">
        <v>2375</v>
      </c>
      <c r="CX92">
        <v>129</v>
      </c>
      <c r="CY92">
        <v>95171</v>
      </c>
      <c r="CZ92">
        <v>87131</v>
      </c>
      <c r="DA92">
        <v>1405</v>
      </c>
      <c r="DB92">
        <v>2708</v>
      </c>
      <c r="DC92">
        <v>1597</v>
      </c>
      <c r="DD92">
        <v>1720</v>
      </c>
      <c r="DE92">
        <v>82</v>
      </c>
    </row>
    <row r="93" spans="1:109" x14ac:dyDescent="0.25">
      <c r="A93">
        <v>91</v>
      </c>
      <c r="B93">
        <v>91</v>
      </c>
      <c r="C93">
        <v>47169</v>
      </c>
      <c r="D93">
        <v>13816</v>
      </c>
      <c r="E93">
        <v>31896</v>
      </c>
      <c r="F93">
        <v>57020</v>
      </c>
      <c r="G93">
        <v>14979</v>
      </c>
      <c r="H93">
        <v>41002</v>
      </c>
      <c r="I93">
        <v>39924</v>
      </c>
      <c r="J93">
        <v>12716</v>
      </c>
      <c r="K93">
        <v>27208</v>
      </c>
      <c r="L93">
        <v>40564</v>
      </c>
      <c r="M93">
        <v>15765</v>
      </c>
      <c r="N93">
        <v>24799</v>
      </c>
      <c r="O93">
        <v>40666</v>
      </c>
      <c r="P93">
        <v>12932</v>
      </c>
      <c r="Q93">
        <v>26226</v>
      </c>
      <c r="R93">
        <v>51962</v>
      </c>
      <c r="S93">
        <v>12766</v>
      </c>
      <c r="T93">
        <v>35995</v>
      </c>
      <c r="U93">
        <v>52639</v>
      </c>
      <c r="V93">
        <v>14203</v>
      </c>
      <c r="W93">
        <v>35755</v>
      </c>
      <c r="X93">
        <v>97289</v>
      </c>
      <c r="Y93">
        <v>90461</v>
      </c>
      <c r="Z93">
        <v>1437</v>
      </c>
      <c r="AA93">
        <v>4138</v>
      </c>
      <c r="AB93">
        <v>257</v>
      </c>
      <c r="AC93">
        <v>895</v>
      </c>
      <c r="AD93">
        <v>25</v>
      </c>
      <c r="AE93">
        <v>3511</v>
      </c>
      <c r="AF93">
        <v>182</v>
      </c>
      <c r="AG93">
        <v>151</v>
      </c>
      <c r="AH93">
        <v>283</v>
      </c>
      <c r="AI93">
        <v>0</v>
      </c>
      <c r="AJ93">
        <v>125270</v>
      </c>
      <c r="AK93">
        <v>115235</v>
      </c>
      <c r="AL93">
        <v>2614</v>
      </c>
      <c r="AM93">
        <v>6162</v>
      </c>
      <c r="AN93">
        <v>705</v>
      </c>
      <c r="AO93">
        <v>1661</v>
      </c>
      <c r="AP93">
        <v>97</v>
      </c>
      <c r="AQ93">
        <v>0</v>
      </c>
      <c r="AR93">
        <v>0</v>
      </c>
      <c r="AS93">
        <v>97294</v>
      </c>
      <c r="AT93">
        <v>90500</v>
      </c>
      <c r="AU93">
        <v>1514</v>
      </c>
      <c r="AV93">
        <v>4051</v>
      </c>
      <c r="AW93">
        <v>298</v>
      </c>
      <c r="AX93">
        <v>849</v>
      </c>
      <c r="AY93">
        <v>19</v>
      </c>
      <c r="AZ93">
        <v>3497</v>
      </c>
      <c r="BA93">
        <v>235</v>
      </c>
      <c r="BB93">
        <v>124</v>
      </c>
      <c r="BC93">
        <v>253</v>
      </c>
      <c r="BD93">
        <v>0</v>
      </c>
      <c r="BE93">
        <v>125567</v>
      </c>
      <c r="BF93">
        <v>115563</v>
      </c>
      <c r="BG93">
        <v>2489</v>
      </c>
      <c r="BH93">
        <v>6134</v>
      </c>
      <c r="BI93">
        <v>727</v>
      </c>
      <c r="BJ93">
        <v>1579</v>
      </c>
      <c r="BK93">
        <v>93</v>
      </c>
      <c r="BL93">
        <v>4235</v>
      </c>
      <c r="BM93">
        <v>551</v>
      </c>
      <c r="BN93">
        <v>117</v>
      </c>
      <c r="BO93">
        <v>35</v>
      </c>
      <c r="BP93">
        <v>2542</v>
      </c>
      <c r="BQ93">
        <v>127457</v>
      </c>
      <c r="BR93">
        <v>118654</v>
      </c>
      <c r="BS93">
        <v>2166</v>
      </c>
      <c r="BT93">
        <v>5192</v>
      </c>
      <c r="BU93">
        <v>707</v>
      </c>
      <c r="BV93">
        <v>906</v>
      </c>
      <c r="BW93">
        <v>94</v>
      </c>
      <c r="BX93">
        <v>0</v>
      </c>
      <c r="BY93">
        <v>0</v>
      </c>
      <c r="BZ93">
        <v>97599</v>
      </c>
      <c r="CA93">
        <v>91508</v>
      </c>
      <c r="CB93">
        <v>1262</v>
      </c>
      <c r="CC93">
        <v>3772</v>
      </c>
      <c r="CD93">
        <v>473</v>
      </c>
      <c r="CE93">
        <v>631</v>
      </c>
      <c r="CF93">
        <v>51</v>
      </c>
      <c r="CG93">
        <v>0</v>
      </c>
      <c r="CH93">
        <v>0</v>
      </c>
      <c r="CI93">
        <v>98014</v>
      </c>
      <c r="CJ93">
        <v>88888</v>
      </c>
      <c r="CK93">
        <v>1729</v>
      </c>
      <c r="CL93">
        <v>3895</v>
      </c>
      <c r="CM93">
        <v>399</v>
      </c>
      <c r="CN93">
        <v>167</v>
      </c>
      <c r="CO93">
        <v>24</v>
      </c>
      <c r="CP93">
        <v>170</v>
      </c>
      <c r="CQ93">
        <v>2742</v>
      </c>
      <c r="CR93">
        <v>124957</v>
      </c>
      <c r="CS93">
        <v>112015</v>
      </c>
      <c r="CT93">
        <v>2850</v>
      </c>
      <c r="CU93">
        <v>6074</v>
      </c>
      <c r="CV93">
        <v>882</v>
      </c>
      <c r="CW93">
        <v>2552</v>
      </c>
      <c r="CX93">
        <v>122</v>
      </c>
      <c r="CY93">
        <v>98014</v>
      </c>
      <c r="CZ93">
        <v>88888</v>
      </c>
      <c r="DA93">
        <v>1729</v>
      </c>
      <c r="DB93">
        <v>4441</v>
      </c>
      <c r="DC93">
        <v>579</v>
      </c>
      <c r="DD93">
        <v>1821</v>
      </c>
      <c r="DE93">
        <v>75</v>
      </c>
    </row>
    <row r="94" spans="1:109" x14ac:dyDescent="0.25">
      <c r="A94">
        <v>92</v>
      </c>
      <c r="B94">
        <v>92</v>
      </c>
      <c r="C94">
        <v>43628</v>
      </c>
      <c r="D94">
        <v>14304</v>
      </c>
      <c r="E94">
        <v>27766</v>
      </c>
      <c r="F94">
        <v>52988</v>
      </c>
      <c r="G94">
        <v>16025</v>
      </c>
      <c r="H94">
        <v>36042</v>
      </c>
      <c r="I94">
        <v>36900</v>
      </c>
      <c r="J94">
        <v>13445</v>
      </c>
      <c r="K94">
        <v>23455</v>
      </c>
      <c r="L94">
        <v>37482</v>
      </c>
      <c r="M94">
        <v>17015</v>
      </c>
      <c r="N94">
        <v>20467</v>
      </c>
      <c r="O94">
        <v>37680</v>
      </c>
      <c r="P94">
        <v>12974</v>
      </c>
      <c r="Q94">
        <v>23057</v>
      </c>
      <c r="R94">
        <v>47833</v>
      </c>
      <c r="S94">
        <v>12248</v>
      </c>
      <c r="T94">
        <v>32590</v>
      </c>
      <c r="U94">
        <v>48737</v>
      </c>
      <c r="V94">
        <v>14596</v>
      </c>
      <c r="W94">
        <v>31051</v>
      </c>
      <c r="X94">
        <v>86200</v>
      </c>
      <c r="Y94">
        <v>79785</v>
      </c>
      <c r="Z94">
        <v>3597</v>
      </c>
      <c r="AA94">
        <v>1926</v>
      </c>
      <c r="AB94">
        <v>343</v>
      </c>
      <c r="AC94">
        <v>462</v>
      </c>
      <c r="AD94">
        <v>4</v>
      </c>
      <c r="AE94">
        <v>1708</v>
      </c>
      <c r="AF94">
        <v>231</v>
      </c>
      <c r="AG94">
        <v>99</v>
      </c>
      <c r="AH94">
        <v>83</v>
      </c>
      <c r="AI94">
        <v>0</v>
      </c>
      <c r="AJ94">
        <v>113700</v>
      </c>
      <c r="AK94">
        <v>102294</v>
      </c>
      <c r="AL94">
        <v>6662</v>
      </c>
      <c r="AM94">
        <v>3568</v>
      </c>
      <c r="AN94">
        <v>783</v>
      </c>
      <c r="AO94">
        <v>877</v>
      </c>
      <c r="AP94">
        <v>58</v>
      </c>
      <c r="AQ94">
        <v>0</v>
      </c>
      <c r="AR94">
        <v>0</v>
      </c>
      <c r="AS94">
        <v>85970</v>
      </c>
      <c r="AT94">
        <v>79875</v>
      </c>
      <c r="AU94">
        <v>3239</v>
      </c>
      <c r="AV94">
        <v>1924</v>
      </c>
      <c r="AW94">
        <v>310</v>
      </c>
      <c r="AX94">
        <v>574</v>
      </c>
      <c r="AY94">
        <v>4</v>
      </c>
      <c r="AZ94">
        <v>1706</v>
      </c>
      <c r="BA94">
        <v>192</v>
      </c>
      <c r="BB94">
        <v>208</v>
      </c>
      <c r="BC94">
        <v>38</v>
      </c>
      <c r="BD94">
        <v>0</v>
      </c>
      <c r="BE94">
        <v>113932</v>
      </c>
      <c r="BF94">
        <v>102665</v>
      </c>
      <c r="BG94">
        <v>6558</v>
      </c>
      <c r="BH94">
        <v>3580</v>
      </c>
      <c r="BI94">
        <v>766</v>
      </c>
      <c r="BJ94">
        <v>752</v>
      </c>
      <c r="BK94">
        <v>45</v>
      </c>
      <c r="BL94">
        <v>2116</v>
      </c>
      <c r="BM94">
        <v>439</v>
      </c>
      <c r="BN94">
        <v>234</v>
      </c>
      <c r="BO94">
        <v>113</v>
      </c>
      <c r="BP94">
        <v>1804</v>
      </c>
      <c r="BQ94">
        <v>116371</v>
      </c>
      <c r="BR94">
        <v>106388</v>
      </c>
      <c r="BS94">
        <v>5857</v>
      </c>
      <c r="BT94">
        <v>2983</v>
      </c>
      <c r="BU94">
        <v>692</v>
      </c>
      <c r="BV94">
        <v>782</v>
      </c>
      <c r="BW94">
        <v>82</v>
      </c>
      <c r="BX94">
        <v>0</v>
      </c>
      <c r="BY94">
        <v>0</v>
      </c>
      <c r="BZ94">
        <v>87336</v>
      </c>
      <c r="CA94">
        <v>81373</v>
      </c>
      <c r="CB94">
        <v>3362</v>
      </c>
      <c r="CC94">
        <v>1684</v>
      </c>
      <c r="CD94">
        <v>466</v>
      </c>
      <c r="CE94">
        <v>566</v>
      </c>
      <c r="CF94">
        <v>51</v>
      </c>
      <c r="CG94">
        <v>0</v>
      </c>
      <c r="CH94">
        <v>0</v>
      </c>
      <c r="CI94">
        <v>87811</v>
      </c>
      <c r="CJ94">
        <v>78709</v>
      </c>
      <c r="CK94">
        <v>4236</v>
      </c>
      <c r="CL94">
        <v>1476</v>
      </c>
      <c r="CM94">
        <v>465</v>
      </c>
      <c r="CN94">
        <v>173</v>
      </c>
      <c r="CO94">
        <v>41</v>
      </c>
      <c r="CP94">
        <v>167</v>
      </c>
      <c r="CQ94">
        <v>2544</v>
      </c>
      <c r="CR94">
        <v>113634</v>
      </c>
      <c r="CS94">
        <v>99455</v>
      </c>
      <c r="CT94">
        <v>6983</v>
      </c>
      <c r="CU94">
        <v>3612</v>
      </c>
      <c r="CV94">
        <v>1002</v>
      </c>
      <c r="CW94">
        <v>2392</v>
      </c>
      <c r="CX94">
        <v>129</v>
      </c>
      <c r="CY94">
        <v>87811</v>
      </c>
      <c r="CZ94">
        <v>78709</v>
      </c>
      <c r="DA94">
        <v>4236</v>
      </c>
      <c r="DB94">
        <v>2156</v>
      </c>
      <c r="DC94">
        <v>680</v>
      </c>
      <c r="DD94">
        <v>1728</v>
      </c>
      <c r="DE94">
        <v>97</v>
      </c>
    </row>
    <row r="95" spans="1:109" x14ac:dyDescent="0.25">
      <c r="A95">
        <v>93</v>
      </c>
      <c r="B95">
        <v>93</v>
      </c>
      <c r="C95">
        <v>51667</v>
      </c>
      <c r="D95">
        <v>13166</v>
      </c>
      <c r="E95">
        <v>37003</v>
      </c>
      <c r="F95">
        <v>62620</v>
      </c>
      <c r="G95">
        <v>15641</v>
      </c>
      <c r="H95">
        <v>45920</v>
      </c>
      <c r="I95">
        <v>44794</v>
      </c>
      <c r="J95">
        <v>12073</v>
      </c>
      <c r="K95">
        <v>32721</v>
      </c>
      <c r="L95">
        <v>45037</v>
      </c>
      <c r="M95">
        <v>15502</v>
      </c>
      <c r="N95">
        <v>29535</v>
      </c>
      <c r="O95">
        <v>45230</v>
      </c>
      <c r="P95">
        <v>12313</v>
      </c>
      <c r="Q95">
        <v>31166</v>
      </c>
      <c r="R95">
        <v>55813</v>
      </c>
      <c r="S95">
        <v>10757</v>
      </c>
      <c r="T95">
        <v>42153</v>
      </c>
      <c r="U95">
        <v>56351</v>
      </c>
      <c r="V95">
        <v>13301</v>
      </c>
      <c r="W95">
        <v>40285</v>
      </c>
      <c r="X95">
        <v>91164</v>
      </c>
      <c r="Y95">
        <v>86857</v>
      </c>
      <c r="Z95">
        <v>1168</v>
      </c>
      <c r="AA95">
        <v>2052</v>
      </c>
      <c r="AB95">
        <v>608</v>
      </c>
      <c r="AC95">
        <v>477</v>
      </c>
      <c r="AD95">
        <v>34</v>
      </c>
      <c r="AE95">
        <v>1738</v>
      </c>
      <c r="AF95">
        <v>389</v>
      </c>
      <c r="AG95">
        <v>124</v>
      </c>
      <c r="AH95">
        <v>51</v>
      </c>
      <c r="AI95">
        <v>0</v>
      </c>
      <c r="AJ95">
        <v>120469</v>
      </c>
      <c r="AK95">
        <v>112816</v>
      </c>
      <c r="AL95">
        <v>1910</v>
      </c>
      <c r="AM95">
        <v>3436</v>
      </c>
      <c r="AN95">
        <v>1556</v>
      </c>
      <c r="AO95">
        <v>630</v>
      </c>
      <c r="AP95">
        <v>104</v>
      </c>
      <c r="AQ95">
        <v>0</v>
      </c>
      <c r="AR95">
        <v>0</v>
      </c>
      <c r="AS95">
        <v>90524</v>
      </c>
      <c r="AT95">
        <v>86427</v>
      </c>
      <c r="AU95">
        <v>1018</v>
      </c>
      <c r="AV95">
        <v>1938</v>
      </c>
      <c r="AW95">
        <v>641</v>
      </c>
      <c r="AX95">
        <v>514</v>
      </c>
      <c r="AY95">
        <v>4</v>
      </c>
      <c r="AZ95">
        <v>1595</v>
      </c>
      <c r="BA95">
        <v>432</v>
      </c>
      <c r="BB95">
        <v>170</v>
      </c>
      <c r="BC95">
        <v>43</v>
      </c>
      <c r="BD95">
        <v>0</v>
      </c>
      <c r="BE95">
        <v>119556</v>
      </c>
      <c r="BF95">
        <v>111900</v>
      </c>
      <c r="BG95">
        <v>1898</v>
      </c>
      <c r="BH95">
        <v>3279</v>
      </c>
      <c r="BI95">
        <v>1623</v>
      </c>
      <c r="BJ95">
        <v>703</v>
      </c>
      <c r="BK95">
        <v>82</v>
      </c>
      <c r="BL95">
        <v>2010</v>
      </c>
      <c r="BM95">
        <v>1208</v>
      </c>
      <c r="BN95">
        <v>164</v>
      </c>
      <c r="BO95">
        <v>236</v>
      </c>
      <c r="BP95">
        <v>2141</v>
      </c>
      <c r="BQ95">
        <v>119886</v>
      </c>
      <c r="BR95">
        <v>113363</v>
      </c>
      <c r="BS95">
        <v>1549</v>
      </c>
      <c r="BT95">
        <v>2950</v>
      </c>
      <c r="BU95">
        <v>1302</v>
      </c>
      <c r="BV95">
        <v>858</v>
      </c>
      <c r="BW95">
        <v>94</v>
      </c>
      <c r="BX95">
        <v>0</v>
      </c>
      <c r="BY95">
        <v>0</v>
      </c>
      <c r="BZ95">
        <v>89476</v>
      </c>
      <c r="CA95">
        <v>85281</v>
      </c>
      <c r="CB95">
        <v>896</v>
      </c>
      <c r="CC95">
        <v>1903</v>
      </c>
      <c r="CD95">
        <v>847</v>
      </c>
      <c r="CE95">
        <v>609</v>
      </c>
      <c r="CF95">
        <v>53</v>
      </c>
      <c r="CG95">
        <v>0</v>
      </c>
      <c r="CH95">
        <v>0</v>
      </c>
      <c r="CI95">
        <v>94726</v>
      </c>
      <c r="CJ95">
        <v>86961</v>
      </c>
      <c r="CK95">
        <v>1741</v>
      </c>
      <c r="CL95">
        <v>1503</v>
      </c>
      <c r="CM95">
        <v>1190</v>
      </c>
      <c r="CN95">
        <v>169</v>
      </c>
      <c r="CO95">
        <v>18</v>
      </c>
      <c r="CP95">
        <v>228</v>
      </c>
      <c r="CQ95">
        <v>2916</v>
      </c>
      <c r="CR95">
        <v>123311</v>
      </c>
      <c r="CS95">
        <v>111621</v>
      </c>
      <c r="CT95">
        <v>2763</v>
      </c>
      <c r="CU95">
        <v>3402</v>
      </c>
      <c r="CV95">
        <v>2223</v>
      </c>
      <c r="CW95">
        <v>2727</v>
      </c>
      <c r="CX95">
        <v>155</v>
      </c>
      <c r="CY95">
        <v>94726</v>
      </c>
      <c r="CZ95">
        <v>86961</v>
      </c>
      <c r="DA95">
        <v>1741</v>
      </c>
      <c r="DB95">
        <v>2103</v>
      </c>
      <c r="DC95">
        <v>1496</v>
      </c>
      <c r="DD95">
        <v>1944</v>
      </c>
      <c r="DE95">
        <v>100</v>
      </c>
    </row>
    <row r="96" spans="1:109" x14ac:dyDescent="0.25">
      <c r="A96">
        <v>94</v>
      </c>
      <c r="B96">
        <v>94</v>
      </c>
      <c r="C96">
        <v>52383</v>
      </c>
      <c r="D96">
        <v>14456</v>
      </c>
      <c r="E96">
        <v>36353</v>
      </c>
      <c r="F96">
        <v>62647</v>
      </c>
      <c r="G96">
        <v>17331</v>
      </c>
      <c r="H96">
        <v>44209</v>
      </c>
      <c r="I96">
        <v>44839</v>
      </c>
      <c r="J96">
        <v>13275</v>
      </c>
      <c r="K96">
        <v>31564</v>
      </c>
      <c r="L96">
        <v>45277</v>
      </c>
      <c r="M96">
        <v>17154</v>
      </c>
      <c r="N96">
        <v>28123</v>
      </c>
      <c r="O96">
        <v>45724</v>
      </c>
      <c r="P96">
        <v>12993</v>
      </c>
      <c r="Q96">
        <v>31270</v>
      </c>
      <c r="R96">
        <v>57269</v>
      </c>
      <c r="S96">
        <v>12060</v>
      </c>
      <c r="T96">
        <v>42532</v>
      </c>
      <c r="U96">
        <v>58091</v>
      </c>
      <c r="V96">
        <v>14728</v>
      </c>
      <c r="W96">
        <v>40176</v>
      </c>
      <c r="X96">
        <v>94058</v>
      </c>
      <c r="Y96">
        <v>88554</v>
      </c>
      <c r="Z96">
        <v>2881</v>
      </c>
      <c r="AA96">
        <v>1369</v>
      </c>
      <c r="AB96">
        <v>693</v>
      </c>
      <c r="AC96">
        <v>527</v>
      </c>
      <c r="AD96">
        <v>0</v>
      </c>
      <c r="AE96">
        <v>1004</v>
      </c>
      <c r="AF96">
        <v>579</v>
      </c>
      <c r="AG96">
        <v>63</v>
      </c>
      <c r="AH96">
        <v>142</v>
      </c>
      <c r="AI96">
        <v>0</v>
      </c>
      <c r="AJ96">
        <v>123692</v>
      </c>
      <c r="AK96">
        <v>112702</v>
      </c>
      <c r="AL96">
        <v>5349</v>
      </c>
      <c r="AM96">
        <v>2988</v>
      </c>
      <c r="AN96">
        <v>2382</v>
      </c>
      <c r="AO96">
        <v>962</v>
      </c>
      <c r="AP96">
        <v>45</v>
      </c>
      <c r="AQ96">
        <v>0</v>
      </c>
      <c r="AR96">
        <v>0</v>
      </c>
      <c r="AS96">
        <v>93942</v>
      </c>
      <c r="AT96">
        <v>88400</v>
      </c>
      <c r="AU96">
        <v>2808</v>
      </c>
      <c r="AV96">
        <v>1301</v>
      </c>
      <c r="AW96">
        <v>825</v>
      </c>
      <c r="AX96">
        <v>522</v>
      </c>
      <c r="AY96">
        <v>0</v>
      </c>
      <c r="AZ96">
        <v>951</v>
      </c>
      <c r="BA96">
        <v>703</v>
      </c>
      <c r="BB96">
        <v>23</v>
      </c>
      <c r="BC96">
        <v>138</v>
      </c>
      <c r="BD96">
        <v>0</v>
      </c>
      <c r="BE96">
        <v>123978</v>
      </c>
      <c r="BF96">
        <v>113309</v>
      </c>
      <c r="BG96">
        <v>5178</v>
      </c>
      <c r="BH96">
        <v>2796</v>
      </c>
      <c r="BI96">
        <v>2345</v>
      </c>
      <c r="BJ96">
        <v>938</v>
      </c>
      <c r="BK96">
        <v>49</v>
      </c>
      <c r="BL96">
        <v>1351</v>
      </c>
      <c r="BM96">
        <v>2000</v>
      </c>
      <c r="BN96">
        <v>20</v>
      </c>
      <c r="BO96">
        <v>148</v>
      </c>
      <c r="BP96">
        <v>1975</v>
      </c>
      <c r="BQ96">
        <v>123823</v>
      </c>
      <c r="BR96">
        <v>114944</v>
      </c>
      <c r="BS96">
        <v>4205</v>
      </c>
      <c r="BT96">
        <v>2274</v>
      </c>
      <c r="BU96">
        <v>1942</v>
      </c>
      <c r="BV96">
        <v>738</v>
      </c>
      <c r="BW96">
        <v>53</v>
      </c>
      <c r="BX96">
        <v>0</v>
      </c>
      <c r="BY96">
        <v>0</v>
      </c>
      <c r="BZ96">
        <v>94901</v>
      </c>
      <c r="CA96">
        <v>89347</v>
      </c>
      <c r="CB96">
        <v>2497</v>
      </c>
      <c r="CC96">
        <v>1263</v>
      </c>
      <c r="CD96">
        <v>1372</v>
      </c>
      <c r="CE96">
        <v>536</v>
      </c>
      <c r="CF96">
        <v>36</v>
      </c>
      <c r="CG96">
        <v>0</v>
      </c>
      <c r="CH96">
        <v>0</v>
      </c>
      <c r="CI96">
        <v>95067</v>
      </c>
      <c r="CJ96">
        <v>86291</v>
      </c>
      <c r="CK96">
        <v>3509</v>
      </c>
      <c r="CL96">
        <v>1293</v>
      </c>
      <c r="CM96">
        <v>1255</v>
      </c>
      <c r="CN96">
        <v>109</v>
      </c>
      <c r="CO96">
        <v>26</v>
      </c>
      <c r="CP96">
        <v>219</v>
      </c>
      <c r="CQ96">
        <v>2365</v>
      </c>
      <c r="CR96">
        <v>121880</v>
      </c>
      <c r="CS96">
        <v>108728</v>
      </c>
      <c r="CT96">
        <v>5413</v>
      </c>
      <c r="CU96">
        <v>3118</v>
      </c>
      <c r="CV96">
        <v>2212</v>
      </c>
      <c r="CW96">
        <v>1967</v>
      </c>
      <c r="CX96">
        <v>113</v>
      </c>
      <c r="CY96">
        <v>95067</v>
      </c>
      <c r="CZ96">
        <v>86291</v>
      </c>
      <c r="DA96">
        <v>3509</v>
      </c>
      <c r="DB96">
        <v>1877</v>
      </c>
      <c r="DC96">
        <v>1518</v>
      </c>
      <c r="DD96">
        <v>1419</v>
      </c>
      <c r="DE96">
        <v>67</v>
      </c>
    </row>
    <row r="97" spans="1:109" x14ac:dyDescent="0.25">
      <c r="A97">
        <v>95</v>
      </c>
      <c r="B97">
        <v>95</v>
      </c>
      <c r="C97">
        <v>51313</v>
      </c>
      <c r="D97">
        <v>13955</v>
      </c>
      <c r="E97">
        <v>36057</v>
      </c>
      <c r="F97">
        <v>60132</v>
      </c>
      <c r="G97">
        <v>15698</v>
      </c>
      <c r="H97">
        <v>43519</v>
      </c>
      <c r="I97">
        <v>44546</v>
      </c>
      <c r="J97">
        <v>12684</v>
      </c>
      <c r="K97">
        <v>31862</v>
      </c>
      <c r="L97">
        <v>44877</v>
      </c>
      <c r="M97">
        <v>16909</v>
      </c>
      <c r="N97">
        <v>27968</v>
      </c>
      <c r="O97">
        <v>44999</v>
      </c>
      <c r="P97">
        <v>12204</v>
      </c>
      <c r="Q97">
        <v>31662</v>
      </c>
      <c r="R97">
        <v>56270</v>
      </c>
      <c r="S97">
        <v>12209</v>
      </c>
      <c r="T97">
        <v>41601</v>
      </c>
      <c r="U97">
        <v>57151</v>
      </c>
      <c r="V97">
        <v>14709</v>
      </c>
      <c r="W97">
        <v>39889</v>
      </c>
      <c r="X97">
        <v>92660</v>
      </c>
      <c r="Y97">
        <v>78925</v>
      </c>
      <c r="Z97">
        <v>2821</v>
      </c>
      <c r="AA97">
        <v>9875</v>
      </c>
      <c r="AB97">
        <v>547</v>
      </c>
      <c r="AC97">
        <v>585</v>
      </c>
      <c r="AD97">
        <v>0</v>
      </c>
      <c r="AE97">
        <v>8945</v>
      </c>
      <c r="AF97">
        <v>420</v>
      </c>
      <c r="AG97">
        <v>160</v>
      </c>
      <c r="AH97">
        <v>78</v>
      </c>
      <c r="AI97">
        <v>0</v>
      </c>
      <c r="AJ97">
        <v>123092</v>
      </c>
      <c r="AK97">
        <v>100974</v>
      </c>
      <c r="AL97">
        <v>5152</v>
      </c>
      <c r="AM97">
        <v>15183</v>
      </c>
      <c r="AN97">
        <v>1182</v>
      </c>
      <c r="AO97">
        <v>886</v>
      </c>
      <c r="AP97">
        <v>25</v>
      </c>
      <c r="AQ97">
        <v>0</v>
      </c>
      <c r="AR97">
        <v>0</v>
      </c>
      <c r="AS97">
        <v>93260</v>
      </c>
      <c r="AT97">
        <v>79515</v>
      </c>
      <c r="AU97">
        <v>2784</v>
      </c>
      <c r="AV97">
        <v>9778</v>
      </c>
      <c r="AW97">
        <v>660</v>
      </c>
      <c r="AX97">
        <v>601</v>
      </c>
      <c r="AY97">
        <v>0</v>
      </c>
      <c r="AZ97">
        <v>8949</v>
      </c>
      <c r="BA97">
        <v>500</v>
      </c>
      <c r="BB97">
        <v>198</v>
      </c>
      <c r="BC97">
        <v>71</v>
      </c>
      <c r="BD97">
        <v>0</v>
      </c>
      <c r="BE97">
        <v>123505</v>
      </c>
      <c r="BF97">
        <v>101642</v>
      </c>
      <c r="BG97">
        <v>4906</v>
      </c>
      <c r="BH97">
        <v>15053</v>
      </c>
      <c r="BI97">
        <v>1213</v>
      </c>
      <c r="BJ97">
        <v>897</v>
      </c>
      <c r="BK97">
        <v>15</v>
      </c>
      <c r="BL97">
        <v>12257</v>
      </c>
      <c r="BM97">
        <v>783</v>
      </c>
      <c r="BN97">
        <v>223</v>
      </c>
      <c r="BO97">
        <v>349</v>
      </c>
      <c r="BP97">
        <v>3345</v>
      </c>
      <c r="BQ97">
        <v>126476</v>
      </c>
      <c r="BR97">
        <v>106097</v>
      </c>
      <c r="BS97">
        <v>4216</v>
      </c>
      <c r="BT97">
        <v>14633</v>
      </c>
      <c r="BU97">
        <v>1069</v>
      </c>
      <c r="BV97">
        <v>852</v>
      </c>
      <c r="BW97">
        <v>73</v>
      </c>
      <c r="BX97">
        <v>0</v>
      </c>
      <c r="BY97">
        <v>0</v>
      </c>
      <c r="BZ97">
        <v>95208</v>
      </c>
      <c r="CA97">
        <v>82143</v>
      </c>
      <c r="CB97">
        <v>2522</v>
      </c>
      <c r="CC97">
        <v>9421</v>
      </c>
      <c r="CD97">
        <v>722</v>
      </c>
      <c r="CE97">
        <v>588</v>
      </c>
      <c r="CF97">
        <v>60</v>
      </c>
      <c r="CG97">
        <v>0</v>
      </c>
      <c r="CH97">
        <v>0</v>
      </c>
      <c r="CI97">
        <v>93459</v>
      </c>
      <c r="CJ97">
        <v>77239</v>
      </c>
      <c r="CK97">
        <v>3228</v>
      </c>
      <c r="CL97">
        <v>9157</v>
      </c>
      <c r="CM97">
        <v>675</v>
      </c>
      <c r="CN97">
        <v>195</v>
      </c>
      <c r="CO97">
        <v>27</v>
      </c>
      <c r="CP97">
        <v>302</v>
      </c>
      <c r="CQ97">
        <v>2636</v>
      </c>
      <c r="CR97">
        <v>122819</v>
      </c>
      <c r="CS97">
        <v>98258</v>
      </c>
      <c r="CT97">
        <v>5241</v>
      </c>
      <c r="CU97">
        <v>15694</v>
      </c>
      <c r="CV97">
        <v>1337</v>
      </c>
      <c r="CW97">
        <v>2137</v>
      </c>
      <c r="CX97">
        <v>146</v>
      </c>
      <c r="CY97">
        <v>93459</v>
      </c>
      <c r="CZ97">
        <v>77239</v>
      </c>
      <c r="DA97">
        <v>3228</v>
      </c>
      <c r="DB97">
        <v>10299</v>
      </c>
      <c r="DC97">
        <v>930</v>
      </c>
      <c r="DD97">
        <v>1487</v>
      </c>
      <c r="DE97">
        <v>92</v>
      </c>
    </row>
    <row r="98" spans="1:109" x14ac:dyDescent="0.25">
      <c r="A98">
        <v>96</v>
      </c>
      <c r="B98">
        <v>96</v>
      </c>
      <c r="C98">
        <v>54649</v>
      </c>
      <c r="D98">
        <v>10658</v>
      </c>
      <c r="E98">
        <v>42622</v>
      </c>
      <c r="F98">
        <v>64854</v>
      </c>
      <c r="G98">
        <v>11752</v>
      </c>
      <c r="H98">
        <v>52184</v>
      </c>
      <c r="I98">
        <v>47339</v>
      </c>
      <c r="J98">
        <v>9976</v>
      </c>
      <c r="K98">
        <v>37363</v>
      </c>
      <c r="L98">
        <v>47622</v>
      </c>
      <c r="M98">
        <v>13854</v>
      </c>
      <c r="N98">
        <v>33768</v>
      </c>
      <c r="O98">
        <v>47706</v>
      </c>
      <c r="P98">
        <v>9896</v>
      </c>
      <c r="Q98">
        <v>36208</v>
      </c>
      <c r="R98">
        <v>59681</v>
      </c>
      <c r="S98">
        <v>8349</v>
      </c>
      <c r="T98">
        <v>48860</v>
      </c>
      <c r="U98">
        <v>60327</v>
      </c>
      <c r="V98">
        <v>10901</v>
      </c>
      <c r="W98">
        <v>47142</v>
      </c>
      <c r="X98">
        <v>92817</v>
      </c>
      <c r="Y98">
        <v>89127</v>
      </c>
      <c r="Z98">
        <v>1118</v>
      </c>
      <c r="AA98">
        <v>1509</v>
      </c>
      <c r="AB98">
        <v>460</v>
      </c>
      <c r="AC98">
        <v>543</v>
      </c>
      <c r="AD98">
        <v>4</v>
      </c>
      <c r="AE98">
        <v>1136</v>
      </c>
      <c r="AF98">
        <v>329</v>
      </c>
      <c r="AG98">
        <v>346</v>
      </c>
      <c r="AH98">
        <v>53</v>
      </c>
      <c r="AI98">
        <v>0</v>
      </c>
      <c r="AJ98">
        <v>123648</v>
      </c>
      <c r="AK98">
        <v>116840</v>
      </c>
      <c r="AL98">
        <v>2161</v>
      </c>
      <c r="AM98">
        <v>2807</v>
      </c>
      <c r="AN98">
        <v>1298</v>
      </c>
      <c r="AO98">
        <v>721</v>
      </c>
      <c r="AP98">
        <v>19</v>
      </c>
      <c r="AQ98">
        <v>0</v>
      </c>
      <c r="AR98">
        <v>0</v>
      </c>
      <c r="AS98">
        <v>92655</v>
      </c>
      <c r="AT98">
        <v>89150</v>
      </c>
      <c r="AU98">
        <v>992</v>
      </c>
      <c r="AV98">
        <v>1379</v>
      </c>
      <c r="AW98">
        <v>498</v>
      </c>
      <c r="AX98">
        <v>498</v>
      </c>
      <c r="AY98">
        <v>39</v>
      </c>
      <c r="AZ98">
        <v>1069</v>
      </c>
      <c r="BA98">
        <v>357</v>
      </c>
      <c r="BB98">
        <v>331</v>
      </c>
      <c r="BC98">
        <v>72</v>
      </c>
      <c r="BD98">
        <v>0</v>
      </c>
      <c r="BE98">
        <v>123861</v>
      </c>
      <c r="BF98">
        <v>117212</v>
      </c>
      <c r="BG98">
        <v>2146</v>
      </c>
      <c r="BH98">
        <v>2690</v>
      </c>
      <c r="BI98">
        <v>1277</v>
      </c>
      <c r="BJ98">
        <v>695</v>
      </c>
      <c r="BK98">
        <v>76</v>
      </c>
      <c r="BL98">
        <v>1725</v>
      </c>
      <c r="BM98">
        <v>703</v>
      </c>
      <c r="BN98">
        <v>336</v>
      </c>
      <c r="BO98">
        <v>88</v>
      </c>
      <c r="BP98">
        <v>1614</v>
      </c>
      <c r="BQ98">
        <v>125238</v>
      </c>
      <c r="BR98">
        <v>119809</v>
      </c>
      <c r="BS98">
        <v>1697</v>
      </c>
      <c r="BT98">
        <v>2114</v>
      </c>
      <c r="BU98">
        <v>952</v>
      </c>
      <c r="BV98">
        <v>676</v>
      </c>
      <c r="BW98">
        <v>141</v>
      </c>
      <c r="BX98">
        <v>0</v>
      </c>
      <c r="BY98">
        <v>0</v>
      </c>
      <c r="BZ98">
        <v>92932</v>
      </c>
      <c r="CA98">
        <v>89858</v>
      </c>
      <c r="CB98">
        <v>934</v>
      </c>
      <c r="CC98">
        <v>1053</v>
      </c>
      <c r="CD98">
        <v>613</v>
      </c>
      <c r="CE98">
        <v>481</v>
      </c>
      <c r="CF98">
        <v>73</v>
      </c>
      <c r="CG98">
        <v>0</v>
      </c>
      <c r="CH98">
        <v>0</v>
      </c>
      <c r="CI98">
        <v>93811</v>
      </c>
      <c r="CJ98">
        <v>88238</v>
      </c>
      <c r="CK98">
        <v>1337</v>
      </c>
      <c r="CL98">
        <v>899</v>
      </c>
      <c r="CM98">
        <v>604</v>
      </c>
      <c r="CN98">
        <v>182</v>
      </c>
      <c r="CO98">
        <v>64</v>
      </c>
      <c r="CP98">
        <v>194</v>
      </c>
      <c r="CQ98">
        <v>2293</v>
      </c>
      <c r="CR98">
        <v>123334</v>
      </c>
      <c r="CS98">
        <v>114546</v>
      </c>
      <c r="CT98">
        <v>2186</v>
      </c>
      <c r="CU98">
        <v>2685</v>
      </c>
      <c r="CV98">
        <v>1140</v>
      </c>
      <c r="CW98">
        <v>2085</v>
      </c>
      <c r="CX98">
        <v>204</v>
      </c>
      <c r="CY98">
        <v>93811</v>
      </c>
      <c r="CZ98">
        <v>88238</v>
      </c>
      <c r="DA98">
        <v>1337</v>
      </c>
      <c r="DB98">
        <v>1435</v>
      </c>
      <c r="DC98">
        <v>811</v>
      </c>
      <c r="DD98">
        <v>1481</v>
      </c>
      <c r="DE98">
        <v>141</v>
      </c>
    </row>
    <row r="99" spans="1:109" x14ac:dyDescent="0.25">
      <c r="A99">
        <v>97</v>
      </c>
      <c r="B99">
        <v>97</v>
      </c>
      <c r="C99">
        <v>54420</v>
      </c>
      <c r="D99">
        <v>12695</v>
      </c>
      <c r="E99">
        <v>40302</v>
      </c>
      <c r="F99">
        <v>65266</v>
      </c>
      <c r="G99">
        <v>14454</v>
      </c>
      <c r="H99">
        <v>49871</v>
      </c>
      <c r="I99">
        <v>46772</v>
      </c>
      <c r="J99">
        <v>11490</v>
      </c>
      <c r="K99">
        <v>35282</v>
      </c>
      <c r="L99">
        <v>47175</v>
      </c>
      <c r="M99">
        <v>14746</v>
      </c>
      <c r="N99">
        <v>32429</v>
      </c>
      <c r="O99">
        <v>47421</v>
      </c>
      <c r="P99">
        <v>11339</v>
      </c>
      <c r="Q99">
        <v>34723</v>
      </c>
      <c r="R99">
        <v>59470</v>
      </c>
      <c r="S99">
        <v>12122</v>
      </c>
      <c r="T99">
        <v>44490</v>
      </c>
      <c r="U99">
        <v>60491</v>
      </c>
      <c r="V99">
        <v>12732</v>
      </c>
      <c r="W99">
        <v>45065</v>
      </c>
      <c r="X99">
        <v>89651</v>
      </c>
      <c r="Y99">
        <v>84560</v>
      </c>
      <c r="Z99">
        <v>3203</v>
      </c>
      <c r="AA99">
        <v>1146</v>
      </c>
      <c r="AB99">
        <v>339</v>
      </c>
      <c r="AC99">
        <v>331</v>
      </c>
      <c r="AD99">
        <v>12</v>
      </c>
      <c r="AE99">
        <v>965</v>
      </c>
      <c r="AF99">
        <v>227</v>
      </c>
      <c r="AG99">
        <v>125</v>
      </c>
      <c r="AH99">
        <v>60</v>
      </c>
      <c r="AI99">
        <v>0</v>
      </c>
      <c r="AJ99">
        <v>119459</v>
      </c>
      <c r="AK99">
        <v>110201</v>
      </c>
      <c r="AL99">
        <v>5599</v>
      </c>
      <c r="AM99">
        <v>2477</v>
      </c>
      <c r="AN99">
        <v>896</v>
      </c>
      <c r="AO99">
        <v>770</v>
      </c>
      <c r="AP99">
        <v>255</v>
      </c>
      <c r="AQ99">
        <v>0</v>
      </c>
      <c r="AR99">
        <v>0</v>
      </c>
      <c r="AS99">
        <v>89791</v>
      </c>
      <c r="AT99">
        <v>84681</v>
      </c>
      <c r="AU99">
        <v>3263</v>
      </c>
      <c r="AV99">
        <v>1055</v>
      </c>
      <c r="AW99">
        <v>285</v>
      </c>
      <c r="AX99">
        <v>412</v>
      </c>
      <c r="AY99">
        <v>20</v>
      </c>
      <c r="AZ99">
        <v>900</v>
      </c>
      <c r="BA99">
        <v>185</v>
      </c>
      <c r="BB99">
        <v>121</v>
      </c>
      <c r="BC99">
        <v>47</v>
      </c>
      <c r="BD99">
        <v>0</v>
      </c>
      <c r="BE99">
        <v>119594</v>
      </c>
      <c r="BF99">
        <v>110213</v>
      </c>
      <c r="BG99">
        <v>5773</v>
      </c>
      <c r="BH99">
        <v>2327</v>
      </c>
      <c r="BI99">
        <v>863</v>
      </c>
      <c r="BJ99">
        <v>763</v>
      </c>
      <c r="BK99">
        <v>239</v>
      </c>
      <c r="BL99">
        <v>1319</v>
      </c>
      <c r="BM99">
        <v>478</v>
      </c>
      <c r="BN99">
        <v>145</v>
      </c>
      <c r="BO99">
        <v>158</v>
      </c>
      <c r="BP99">
        <v>1306</v>
      </c>
      <c r="BQ99">
        <v>121365</v>
      </c>
      <c r="BR99">
        <v>113270</v>
      </c>
      <c r="BS99">
        <v>5134</v>
      </c>
      <c r="BT99">
        <v>1910</v>
      </c>
      <c r="BU99">
        <v>597</v>
      </c>
      <c r="BV99">
        <v>774</v>
      </c>
      <c r="BW99">
        <v>121</v>
      </c>
      <c r="BX99">
        <v>0</v>
      </c>
      <c r="BY99">
        <v>0</v>
      </c>
      <c r="BZ99">
        <v>90466</v>
      </c>
      <c r="CA99">
        <v>85693</v>
      </c>
      <c r="CB99">
        <v>3014</v>
      </c>
      <c r="CC99">
        <v>979</v>
      </c>
      <c r="CD99">
        <v>367</v>
      </c>
      <c r="CE99">
        <v>544</v>
      </c>
      <c r="CF99">
        <v>67</v>
      </c>
      <c r="CG99">
        <v>0</v>
      </c>
      <c r="CH99">
        <v>0</v>
      </c>
      <c r="CI99">
        <v>92713</v>
      </c>
      <c r="CJ99">
        <v>84750</v>
      </c>
      <c r="CK99">
        <v>4100</v>
      </c>
      <c r="CL99">
        <v>870</v>
      </c>
      <c r="CM99">
        <v>372</v>
      </c>
      <c r="CN99">
        <v>160</v>
      </c>
      <c r="CO99">
        <v>326</v>
      </c>
      <c r="CP99">
        <v>210</v>
      </c>
      <c r="CQ99">
        <v>1925</v>
      </c>
      <c r="CR99">
        <v>122499</v>
      </c>
      <c r="CS99">
        <v>110212</v>
      </c>
      <c r="CT99">
        <v>6434</v>
      </c>
      <c r="CU99">
        <v>2377</v>
      </c>
      <c r="CV99">
        <v>866</v>
      </c>
      <c r="CW99">
        <v>2004</v>
      </c>
      <c r="CX99">
        <v>685</v>
      </c>
      <c r="CY99">
        <v>92713</v>
      </c>
      <c r="CZ99">
        <v>84750</v>
      </c>
      <c r="DA99">
        <v>4100</v>
      </c>
      <c r="DB99">
        <v>1367</v>
      </c>
      <c r="DC99">
        <v>565</v>
      </c>
      <c r="DD99">
        <v>1480</v>
      </c>
      <c r="DE99">
        <v>388</v>
      </c>
    </row>
    <row r="100" spans="1:109" x14ac:dyDescent="0.25">
      <c r="A100">
        <v>98</v>
      </c>
      <c r="B100">
        <v>98</v>
      </c>
      <c r="C100">
        <v>52545</v>
      </c>
      <c r="D100">
        <v>15095</v>
      </c>
      <c r="E100">
        <v>35725</v>
      </c>
      <c r="F100">
        <v>63290</v>
      </c>
      <c r="G100">
        <v>17194</v>
      </c>
      <c r="H100">
        <v>45014</v>
      </c>
      <c r="I100">
        <v>44652</v>
      </c>
      <c r="J100">
        <v>13784</v>
      </c>
      <c r="K100">
        <v>30868</v>
      </c>
      <c r="L100">
        <v>44954</v>
      </c>
      <c r="M100">
        <v>18163</v>
      </c>
      <c r="N100">
        <v>26791</v>
      </c>
      <c r="O100">
        <v>45533</v>
      </c>
      <c r="P100">
        <v>13302</v>
      </c>
      <c r="Q100">
        <v>30612</v>
      </c>
      <c r="R100">
        <v>58029</v>
      </c>
      <c r="S100">
        <v>13485</v>
      </c>
      <c r="T100">
        <v>41432</v>
      </c>
      <c r="U100">
        <v>58881</v>
      </c>
      <c r="V100">
        <v>15631</v>
      </c>
      <c r="W100">
        <v>39724</v>
      </c>
      <c r="X100">
        <v>91219</v>
      </c>
      <c r="Y100">
        <v>84605</v>
      </c>
      <c r="Z100">
        <v>4750</v>
      </c>
      <c r="AA100">
        <v>871</v>
      </c>
      <c r="AB100">
        <v>332</v>
      </c>
      <c r="AC100">
        <v>533</v>
      </c>
      <c r="AD100">
        <v>38</v>
      </c>
      <c r="AE100">
        <v>688</v>
      </c>
      <c r="AF100">
        <v>271</v>
      </c>
      <c r="AG100">
        <v>255</v>
      </c>
      <c r="AH100">
        <v>87</v>
      </c>
      <c r="AI100">
        <v>0</v>
      </c>
      <c r="AJ100">
        <v>120341</v>
      </c>
      <c r="AK100">
        <v>109025</v>
      </c>
      <c r="AL100">
        <v>8321</v>
      </c>
      <c r="AM100">
        <v>1871</v>
      </c>
      <c r="AN100">
        <v>902</v>
      </c>
      <c r="AO100">
        <v>935</v>
      </c>
      <c r="AP100">
        <v>91</v>
      </c>
      <c r="AQ100">
        <v>0</v>
      </c>
      <c r="AR100">
        <v>0</v>
      </c>
      <c r="AS100">
        <v>91389</v>
      </c>
      <c r="AT100">
        <v>84964</v>
      </c>
      <c r="AU100">
        <v>4592</v>
      </c>
      <c r="AV100">
        <v>845</v>
      </c>
      <c r="AW100">
        <v>342</v>
      </c>
      <c r="AX100">
        <v>523</v>
      </c>
      <c r="AY100">
        <v>29</v>
      </c>
      <c r="AZ100">
        <v>689</v>
      </c>
      <c r="BA100">
        <v>264</v>
      </c>
      <c r="BB100">
        <v>276</v>
      </c>
      <c r="BC100">
        <v>69</v>
      </c>
      <c r="BD100">
        <v>0</v>
      </c>
      <c r="BE100">
        <v>120621</v>
      </c>
      <c r="BF100">
        <v>109752</v>
      </c>
      <c r="BG100">
        <v>7932</v>
      </c>
      <c r="BH100">
        <v>1776</v>
      </c>
      <c r="BI100">
        <v>866</v>
      </c>
      <c r="BJ100">
        <v>867</v>
      </c>
      <c r="BK100">
        <v>68</v>
      </c>
      <c r="BL100">
        <v>828</v>
      </c>
      <c r="BM100">
        <v>511</v>
      </c>
      <c r="BN100">
        <v>322</v>
      </c>
      <c r="BO100">
        <v>47</v>
      </c>
      <c r="BP100">
        <v>1195</v>
      </c>
      <c r="BQ100">
        <v>122796</v>
      </c>
      <c r="BR100">
        <v>113200</v>
      </c>
      <c r="BS100">
        <v>7128</v>
      </c>
      <c r="BT100">
        <v>1104</v>
      </c>
      <c r="BU100">
        <v>739</v>
      </c>
      <c r="BV100">
        <v>835</v>
      </c>
      <c r="BW100">
        <v>50</v>
      </c>
      <c r="BX100">
        <v>0</v>
      </c>
      <c r="BY100">
        <v>0</v>
      </c>
      <c r="BZ100">
        <v>92087</v>
      </c>
      <c r="CA100">
        <v>86424</v>
      </c>
      <c r="CB100">
        <v>4148</v>
      </c>
      <c r="CC100">
        <v>574</v>
      </c>
      <c r="CD100">
        <v>442</v>
      </c>
      <c r="CE100">
        <v>592</v>
      </c>
      <c r="CF100">
        <v>26</v>
      </c>
      <c r="CG100">
        <v>0</v>
      </c>
      <c r="CH100">
        <v>0</v>
      </c>
      <c r="CI100">
        <v>93182</v>
      </c>
      <c r="CJ100">
        <v>84292</v>
      </c>
      <c r="CK100">
        <v>5369</v>
      </c>
      <c r="CL100">
        <v>565</v>
      </c>
      <c r="CM100">
        <v>364</v>
      </c>
      <c r="CN100">
        <v>166</v>
      </c>
      <c r="CO100">
        <v>10</v>
      </c>
      <c r="CP100">
        <v>188</v>
      </c>
      <c r="CQ100">
        <v>2228</v>
      </c>
      <c r="CR100">
        <v>121291</v>
      </c>
      <c r="CS100">
        <v>107557</v>
      </c>
      <c r="CT100">
        <v>8520</v>
      </c>
      <c r="CU100">
        <v>1585</v>
      </c>
      <c r="CV100">
        <v>847</v>
      </c>
      <c r="CW100">
        <v>2404</v>
      </c>
      <c r="CX100">
        <v>108</v>
      </c>
      <c r="CY100">
        <v>93182</v>
      </c>
      <c r="CZ100">
        <v>84292</v>
      </c>
      <c r="DA100">
        <v>5369</v>
      </c>
      <c r="DB100">
        <v>901</v>
      </c>
      <c r="DC100">
        <v>537</v>
      </c>
      <c r="DD100">
        <v>1721</v>
      </c>
      <c r="DE100">
        <v>73</v>
      </c>
    </row>
    <row r="101" spans="1:109" x14ac:dyDescent="0.25">
      <c r="A101">
        <v>99</v>
      </c>
      <c r="B101">
        <v>99</v>
      </c>
      <c r="C101">
        <v>54712</v>
      </c>
      <c r="D101">
        <v>21076</v>
      </c>
      <c r="E101">
        <v>32220</v>
      </c>
      <c r="F101">
        <v>65273</v>
      </c>
      <c r="G101">
        <v>24664</v>
      </c>
      <c r="H101">
        <v>39686</v>
      </c>
      <c r="I101">
        <v>47857</v>
      </c>
      <c r="J101">
        <v>19834</v>
      </c>
      <c r="K101">
        <v>28023</v>
      </c>
      <c r="L101">
        <v>48657</v>
      </c>
      <c r="M101">
        <v>23145</v>
      </c>
      <c r="N101">
        <v>25512</v>
      </c>
      <c r="O101">
        <v>48698</v>
      </c>
      <c r="P101">
        <v>19190</v>
      </c>
      <c r="Q101">
        <v>27821</v>
      </c>
      <c r="R101">
        <v>58646</v>
      </c>
      <c r="S101">
        <v>18030</v>
      </c>
      <c r="T101">
        <v>37328</v>
      </c>
      <c r="U101">
        <v>59173</v>
      </c>
      <c r="V101">
        <v>21689</v>
      </c>
      <c r="W101">
        <v>34836</v>
      </c>
      <c r="X101">
        <v>95770</v>
      </c>
      <c r="Y101">
        <v>89761</v>
      </c>
      <c r="Z101">
        <v>2510</v>
      </c>
      <c r="AA101">
        <v>2472</v>
      </c>
      <c r="AB101">
        <v>416</v>
      </c>
      <c r="AC101">
        <v>540</v>
      </c>
      <c r="AD101">
        <v>10</v>
      </c>
      <c r="AE101">
        <v>2159</v>
      </c>
      <c r="AF101">
        <v>348</v>
      </c>
      <c r="AG101">
        <v>118</v>
      </c>
      <c r="AH101">
        <v>143</v>
      </c>
      <c r="AI101">
        <v>0</v>
      </c>
      <c r="AJ101">
        <v>123953</v>
      </c>
      <c r="AK101">
        <v>114020</v>
      </c>
      <c r="AL101">
        <v>4447</v>
      </c>
      <c r="AM101">
        <v>4415</v>
      </c>
      <c r="AN101">
        <v>829</v>
      </c>
      <c r="AO101">
        <v>751</v>
      </c>
      <c r="AP101">
        <v>152</v>
      </c>
      <c r="AQ101">
        <v>0</v>
      </c>
      <c r="AR101">
        <v>0</v>
      </c>
      <c r="AS101">
        <v>95486</v>
      </c>
      <c r="AT101">
        <v>89599</v>
      </c>
      <c r="AU101">
        <v>2352</v>
      </c>
      <c r="AV101">
        <v>2435</v>
      </c>
      <c r="AW101">
        <v>520</v>
      </c>
      <c r="AX101">
        <v>450</v>
      </c>
      <c r="AY101">
        <v>8</v>
      </c>
      <c r="AZ101">
        <v>2050</v>
      </c>
      <c r="BA101">
        <v>432</v>
      </c>
      <c r="BB101">
        <v>128</v>
      </c>
      <c r="BC101">
        <v>115</v>
      </c>
      <c r="BD101">
        <v>0</v>
      </c>
      <c r="BE101">
        <v>124193</v>
      </c>
      <c r="BF101">
        <v>114553</v>
      </c>
      <c r="BG101">
        <v>4127</v>
      </c>
      <c r="BH101">
        <v>4360</v>
      </c>
      <c r="BI101">
        <v>928</v>
      </c>
      <c r="BJ101">
        <v>719</v>
      </c>
      <c r="BK101">
        <v>169</v>
      </c>
      <c r="BL101">
        <v>2631</v>
      </c>
      <c r="BM101">
        <v>543</v>
      </c>
      <c r="BN101">
        <v>256</v>
      </c>
      <c r="BO101">
        <v>57</v>
      </c>
      <c r="BP101">
        <v>1981</v>
      </c>
      <c r="BQ101">
        <v>126058</v>
      </c>
      <c r="BR101">
        <v>117124</v>
      </c>
      <c r="BS101">
        <v>3646</v>
      </c>
      <c r="BT101">
        <v>3907</v>
      </c>
      <c r="BU101">
        <v>878</v>
      </c>
      <c r="BV101">
        <v>787</v>
      </c>
      <c r="BW101">
        <v>81</v>
      </c>
      <c r="BX101">
        <v>0</v>
      </c>
      <c r="BY101">
        <v>0</v>
      </c>
      <c r="BZ101">
        <v>95013</v>
      </c>
      <c r="CA101">
        <v>89690</v>
      </c>
      <c r="CB101">
        <v>2051</v>
      </c>
      <c r="CC101">
        <v>2306</v>
      </c>
      <c r="CD101">
        <v>549</v>
      </c>
      <c r="CE101">
        <v>539</v>
      </c>
      <c r="CF101">
        <v>52</v>
      </c>
      <c r="CG101">
        <v>0</v>
      </c>
      <c r="CH101">
        <v>0</v>
      </c>
      <c r="CI101">
        <v>96589</v>
      </c>
      <c r="CJ101">
        <v>87647</v>
      </c>
      <c r="CK101">
        <v>3016</v>
      </c>
      <c r="CL101">
        <v>1959</v>
      </c>
      <c r="CM101">
        <v>499</v>
      </c>
      <c r="CN101">
        <v>87</v>
      </c>
      <c r="CO101">
        <v>13</v>
      </c>
      <c r="CP101">
        <v>202</v>
      </c>
      <c r="CQ101">
        <v>3166</v>
      </c>
      <c r="CR101">
        <v>123898</v>
      </c>
      <c r="CS101">
        <v>110230</v>
      </c>
      <c r="CT101">
        <v>4856</v>
      </c>
      <c r="CU101">
        <v>4300</v>
      </c>
      <c r="CV101">
        <v>1176</v>
      </c>
      <c r="CW101">
        <v>2298</v>
      </c>
      <c r="CX101">
        <v>134</v>
      </c>
      <c r="CY101">
        <v>96589</v>
      </c>
      <c r="CZ101">
        <v>87647</v>
      </c>
      <c r="DA101">
        <v>3016</v>
      </c>
      <c r="DB101">
        <v>2645</v>
      </c>
      <c r="DC101">
        <v>825</v>
      </c>
      <c r="DD101">
        <v>1686</v>
      </c>
      <c r="DE101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51362</v>
      </c>
      <c r="D3">
        <f>'HD district-data'!D3</f>
        <v>28473</v>
      </c>
      <c r="E3">
        <f>'HD district-data'!E3</f>
        <v>21770</v>
      </c>
      <c r="F3" s="1">
        <f t="shared" ref="F3:F9" si="0">D3/$C3</f>
        <v>0.55435925392313379</v>
      </c>
      <c r="G3" s="1">
        <f t="shared" ref="G3:G9" si="1">E3/$C3</f>
        <v>0.42385421128460732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47882</v>
      </c>
      <c r="D4">
        <f>'HD district-data'!D4</f>
        <v>30901</v>
      </c>
      <c r="E4">
        <f>'HD district-data'!E4</f>
        <v>15914</v>
      </c>
      <c r="F4" s="1">
        <f t="shared" si="0"/>
        <v>0.64535733678626628</v>
      </c>
      <c r="G4" s="1">
        <f t="shared" si="1"/>
        <v>0.33235871517480475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50093</v>
      </c>
      <c r="D5">
        <f>'HD district-data'!D5</f>
        <v>26939</v>
      </c>
      <c r="E5">
        <f>'HD district-data'!E5</f>
        <v>22089</v>
      </c>
      <c r="F5" s="1">
        <f t="shared" si="0"/>
        <v>0.5377797297027529</v>
      </c>
      <c r="G5" s="1">
        <f t="shared" si="1"/>
        <v>0.44095981474457507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48928</v>
      </c>
      <c r="D6">
        <f>'HD district-data'!D6</f>
        <v>31338</v>
      </c>
      <c r="E6">
        <f>'HD district-data'!E6</f>
        <v>16568</v>
      </c>
      <c r="F6" s="1">
        <f t="shared" si="0"/>
        <v>0.64049215173315888</v>
      </c>
      <c r="G6" s="1">
        <f t="shared" si="1"/>
        <v>0.33862001308044476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44429</v>
      </c>
      <c r="D7">
        <f>'HD district-data'!D7</f>
        <v>30148</v>
      </c>
      <c r="E7">
        <f>'HD district-data'!E7</f>
        <v>13334</v>
      </c>
      <c r="F7" s="1">
        <f t="shared" si="0"/>
        <v>0.67856580161606161</v>
      </c>
      <c r="G7" s="1">
        <f t="shared" si="1"/>
        <v>0.30011929145378019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41460</v>
      </c>
      <c r="D8">
        <f>'HD district-data'!D8</f>
        <v>26407</v>
      </c>
      <c r="E8">
        <f>'HD district-data'!E8</f>
        <v>14120</v>
      </c>
      <c r="F8" s="1">
        <f t="shared" si="0"/>
        <v>0.63692715870718764</v>
      </c>
      <c r="G8" s="1">
        <f t="shared" si="1"/>
        <v>0.34056922334780509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41752</v>
      </c>
      <c r="D9">
        <f>'HD district-data'!D9</f>
        <v>32584</v>
      </c>
      <c r="E9">
        <f>'HD district-data'!E9</f>
        <v>8075</v>
      </c>
      <c r="F9" s="1">
        <f t="shared" si="0"/>
        <v>0.78041770454109982</v>
      </c>
      <c r="G9" s="1">
        <f t="shared" si="1"/>
        <v>0.19340390879478828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54310</v>
      </c>
      <c r="D10">
        <f>'HD district-data'!D10</f>
        <v>34740</v>
      </c>
      <c r="E10">
        <f>'HD district-data'!E10</f>
        <v>18372</v>
      </c>
      <c r="F10" s="1">
        <f t="shared" ref="F10:F73" si="4">D10/$C10</f>
        <v>0.63966120419812189</v>
      </c>
      <c r="G10" s="1">
        <f t="shared" ref="G10:G73" si="5">E10/$C10</f>
        <v>0.33828024304916221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48118</v>
      </c>
      <c r="D11">
        <f>'HD district-data'!D11</f>
        <v>25729</v>
      </c>
      <c r="E11">
        <f>'HD district-data'!E11</f>
        <v>21170</v>
      </c>
      <c r="F11" s="1">
        <f t="shared" si="4"/>
        <v>0.53470634689721097</v>
      </c>
      <c r="G11" s="1">
        <f t="shared" si="5"/>
        <v>0.43996009809219006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44695</v>
      </c>
      <c r="D12">
        <f>'HD district-data'!D12</f>
        <v>34665</v>
      </c>
      <c r="E12">
        <f>'HD district-data'!E12</f>
        <v>9009</v>
      </c>
      <c r="F12" s="1">
        <f t="shared" si="4"/>
        <v>0.77559011075064321</v>
      </c>
      <c r="G12" s="1">
        <f t="shared" si="5"/>
        <v>0.20156617071260768</v>
      </c>
      <c r="H12" s="3">
        <f t="shared" si="2"/>
        <v>1</v>
      </c>
      <c r="I12" s="3">
        <f t="shared" si="3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32545</v>
      </c>
      <c r="D13">
        <f>'HD district-data'!D13</f>
        <v>17631</v>
      </c>
      <c r="E13">
        <f>'HD district-data'!E13</f>
        <v>14016</v>
      </c>
      <c r="F13" s="1">
        <f t="shared" si="4"/>
        <v>0.54174220310339527</v>
      </c>
      <c r="G13" s="1">
        <f t="shared" si="5"/>
        <v>0.43066523275464741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48620</v>
      </c>
      <c r="D14">
        <f>'HD district-data'!D14</f>
        <v>17502</v>
      </c>
      <c r="E14">
        <f>'HD district-data'!E14</f>
        <v>29951</v>
      </c>
      <c r="F14" s="1">
        <f t="shared" si="4"/>
        <v>0.3599753187988482</v>
      </c>
      <c r="G14" s="1">
        <f t="shared" si="5"/>
        <v>0.61602221308103666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62586</v>
      </c>
      <c r="D15">
        <f>'HD district-data'!D15</f>
        <v>26758</v>
      </c>
      <c r="E15">
        <f>'HD district-data'!E15</f>
        <v>34593</v>
      </c>
      <c r="F15" s="1">
        <f t="shared" si="4"/>
        <v>0.42753970536541719</v>
      </c>
      <c r="G15" s="1">
        <f t="shared" si="5"/>
        <v>0.55272744703288279</v>
      </c>
      <c r="H15" s="3">
        <f t="shared" si="2"/>
        <v>0</v>
      </c>
      <c r="I15" s="3">
        <f t="shared" si="3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50597</v>
      </c>
      <c r="D16">
        <f>'HD district-data'!D16</f>
        <v>34480</v>
      </c>
      <c r="E16">
        <f>'HD district-data'!E16</f>
        <v>14849</v>
      </c>
      <c r="F16" s="1">
        <f t="shared" si="4"/>
        <v>0.6814633278652884</v>
      </c>
      <c r="G16" s="1">
        <f t="shared" si="5"/>
        <v>0.29347589778050082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61203</v>
      </c>
      <c r="D17">
        <f>'HD district-data'!D17</f>
        <v>32860</v>
      </c>
      <c r="E17">
        <f>'HD district-data'!E17</f>
        <v>27007</v>
      </c>
      <c r="F17" s="1">
        <f t="shared" si="4"/>
        <v>0.53690178586017023</v>
      </c>
      <c r="G17" s="1">
        <f t="shared" si="5"/>
        <v>0.44126921882914238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51145</v>
      </c>
      <c r="D18">
        <f>'HD district-data'!D18</f>
        <v>27169</v>
      </c>
      <c r="E18">
        <f>'HD district-data'!E18</f>
        <v>22600</v>
      </c>
      <c r="F18" s="1">
        <f t="shared" si="4"/>
        <v>0.53121517254863626</v>
      </c>
      <c r="G18" s="1">
        <f t="shared" si="5"/>
        <v>0.44188092677681101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45132</v>
      </c>
      <c r="D19">
        <f>'HD district-data'!D19</f>
        <v>23708</v>
      </c>
      <c r="E19">
        <f>'HD district-data'!E19</f>
        <v>20091</v>
      </c>
      <c r="F19" s="1">
        <f t="shared" si="4"/>
        <v>0.52530355401932105</v>
      </c>
      <c r="G19" s="1">
        <f t="shared" si="5"/>
        <v>0.44516086147301248</v>
      </c>
      <c r="H19" s="3">
        <f t="shared" si="6"/>
        <v>1</v>
      </c>
      <c r="I19" s="3">
        <f t="shared" si="7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36759</v>
      </c>
      <c r="D20">
        <f>'HD district-data'!D20</f>
        <v>30972</v>
      </c>
      <c r="E20">
        <f>'HD district-data'!E20</f>
        <v>4868</v>
      </c>
      <c r="F20" s="1">
        <f t="shared" si="4"/>
        <v>0.84256916673467719</v>
      </c>
      <c r="G20" s="1">
        <f t="shared" si="5"/>
        <v>0.13243015315977039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53893</v>
      </c>
      <c r="D21">
        <f>'HD district-data'!D21</f>
        <v>42622</v>
      </c>
      <c r="E21">
        <f>'HD district-data'!E21</f>
        <v>10334</v>
      </c>
      <c r="F21" s="1">
        <f t="shared" si="4"/>
        <v>0.79086337743306179</v>
      </c>
      <c r="G21" s="1">
        <f t="shared" si="5"/>
        <v>0.1917503200786744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60453</v>
      </c>
      <c r="D22">
        <f>'HD district-data'!D22</f>
        <v>38837</v>
      </c>
      <c r="E22">
        <f>'HD district-data'!E22</f>
        <v>20659</v>
      </c>
      <c r="F22" s="1">
        <f t="shared" si="4"/>
        <v>0.64243296445172282</v>
      </c>
      <c r="G22" s="1">
        <f t="shared" si="5"/>
        <v>0.34173655567134797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60112</v>
      </c>
      <c r="D23">
        <f>'HD district-data'!D23</f>
        <v>48095</v>
      </c>
      <c r="E23">
        <f>'HD district-data'!E23</f>
        <v>11134</v>
      </c>
      <c r="F23" s="1">
        <f t="shared" si="4"/>
        <v>0.80008983231301567</v>
      </c>
      <c r="G23" s="1">
        <f t="shared" si="5"/>
        <v>0.18522092094756454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53742</v>
      </c>
      <c r="D24">
        <f>'HD district-data'!D24</f>
        <v>47482</v>
      </c>
      <c r="E24">
        <f>'HD district-data'!E24</f>
        <v>5346</v>
      </c>
      <c r="F24" s="1">
        <f t="shared" si="4"/>
        <v>0.88351754679766292</v>
      </c>
      <c r="G24" s="1">
        <f t="shared" si="5"/>
        <v>9.9475270737970301E-2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54699</v>
      </c>
      <c r="D25">
        <f>'HD district-data'!D25</f>
        <v>26142</v>
      </c>
      <c r="E25">
        <f>'HD district-data'!E25</f>
        <v>27254</v>
      </c>
      <c r="F25" s="1">
        <f t="shared" si="4"/>
        <v>0.47792464213239733</v>
      </c>
      <c r="G25" s="1">
        <f t="shared" si="5"/>
        <v>0.49825408142744843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58709</v>
      </c>
      <c r="D26">
        <f>'HD district-data'!D26</f>
        <v>30153</v>
      </c>
      <c r="E26">
        <f>'HD district-data'!E26</f>
        <v>27223</v>
      </c>
      <c r="F26" s="1">
        <f t="shared" si="4"/>
        <v>0.51360098111022157</v>
      </c>
      <c r="G26" s="1">
        <f t="shared" si="5"/>
        <v>0.46369381185167519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65020</v>
      </c>
      <c r="D27">
        <f>'HD district-data'!D27</f>
        <v>31845</v>
      </c>
      <c r="E27">
        <f>'HD district-data'!E27</f>
        <v>31823</v>
      </c>
      <c r="F27" s="1">
        <f t="shared" si="4"/>
        <v>0.48977237772992926</v>
      </c>
      <c r="G27" s="1">
        <f t="shared" si="5"/>
        <v>0.48943402030144573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49930</v>
      </c>
      <c r="D28">
        <f>'HD district-data'!D28</f>
        <v>33831</v>
      </c>
      <c r="E28">
        <f>'HD district-data'!E28</f>
        <v>15058</v>
      </c>
      <c r="F28" s="1">
        <f t="shared" si="4"/>
        <v>0.67756859603444819</v>
      </c>
      <c r="G28" s="1">
        <f t="shared" si="5"/>
        <v>0.30158221510114158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50805</v>
      </c>
      <c r="D29">
        <f>'HD district-data'!D29</f>
        <v>26174</v>
      </c>
      <c r="E29">
        <f>'HD district-data'!E29</f>
        <v>23580</v>
      </c>
      <c r="F29" s="1">
        <f t="shared" si="4"/>
        <v>0.51518551323688611</v>
      </c>
      <c r="G29" s="1">
        <f t="shared" si="5"/>
        <v>0.46412754650132859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49730</v>
      </c>
      <c r="D30">
        <f>'HD district-data'!D30</f>
        <v>34997</v>
      </c>
      <c r="E30">
        <f>'HD district-data'!E30</f>
        <v>13542</v>
      </c>
      <c r="F30" s="1">
        <f t="shared" si="4"/>
        <v>0.70374019706414637</v>
      </c>
      <c r="G30" s="1">
        <f t="shared" si="5"/>
        <v>0.27231047657349688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38904</v>
      </c>
      <c r="D31">
        <f>'HD district-data'!D31</f>
        <v>27191</v>
      </c>
      <c r="E31">
        <f>'HD district-data'!E31</f>
        <v>10671</v>
      </c>
      <c r="F31" s="1">
        <f t="shared" si="4"/>
        <v>0.69892556035369113</v>
      </c>
      <c r="G31" s="1">
        <f t="shared" si="5"/>
        <v>0.27429056138186303</v>
      </c>
      <c r="H31" s="3">
        <f t="shared" si="6"/>
        <v>1</v>
      </c>
      <c r="I31" s="3">
        <f t="shared" si="7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62547</v>
      </c>
      <c r="D32">
        <f>'HD district-data'!D32</f>
        <v>16244</v>
      </c>
      <c r="E32">
        <f>'HD district-data'!E32</f>
        <v>44920</v>
      </c>
      <c r="F32" s="1">
        <f t="shared" si="4"/>
        <v>0.25970869905830818</v>
      </c>
      <c r="G32" s="1">
        <f t="shared" si="5"/>
        <v>0.71817992869362235</v>
      </c>
      <c r="H32" s="3">
        <f t="shared" si="6"/>
        <v>0</v>
      </c>
      <c r="I32" s="3">
        <f t="shared" si="7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55288</v>
      </c>
      <c r="D33">
        <f>'HD district-data'!D33</f>
        <v>28205</v>
      </c>
      <c r="E33">
        <f>'HD district-data'!E33</f>
        <v>25778</v>
      </c>
      <c r="F33" s="1">
        <f t="shared" si="4"/>
        <v>0.51014686731297931</v>
      </c>
      <c r="G33" s="1">
        <f t="shared" si="5"/>
        <v>0.4662494573867747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58234</v>
      </c>
      <c r="D34">
        <f>'HD district-data'!D34</f>
        <v>29878</v>
      </c>
      <c r="E34">
        <f>'HD district-data'!E34</f>
        <v>26978</v>
      </c>
      <c r="F34" s="1">
        <f t="shared" si="4"/>
        <v>0.51306796716694714</v>
      </c>
      <c r="G34" s="1">
        <f t="shared" si="5"/>
        <v>0.46326888072260192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41085</v>
      </c>
      <c r="D35">
        <f>'HD district-data'!D35</f>
        <v>29239</v>
      </c>
      <c r="E35">
        <f>'HD district-data'!E35</f>
        <v>10821</v>
      </c>
      <c r="F35" s="1">
        <f t="shared" si="4"/>
        <v>0.71167092612875749</v>
      </c>
      <c r="G35" s="1">
        <f t="shared" si="5"/>
        <v>0.2633807959109164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57794</v>
      </c>
      <c r="D36">
        <f>'HD district-data'!D36</f>
        <v>30289</v>
      </c>
      <c r="E36">
        <f>'HD district-data'!E36</f>
        <v>26149</v>
      </c>
      <c r="F36" s="1">
        <f t="shared" si="4"/>
        <v>0.52408554521230577</v>
      </c>
      <c r="G36" s="1">
        <f t="shared" si="5"/>
        <v>0.45245181160674119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57159</v>
      </c>
      <c r="D37">
        <f>'HD district-data'!D37</f>
        <v>22000</v>
      </c>
      <c r="E37">
        <f>'HD district-data'!E37</f>
        <v>33688</v>
      </c>
      <c r="F37" s="1">
        <f t="shared" si="4"/>
        <v>0.38489126821672875</v>
      </c>
      <c r="G37" s="1">
        <f t="shared" si="5"/>
        <v>0.58937350198568905</v>
      </c>
      <c r="H37" s="3">
        <f t="shared" si="6"/>
        <v>0</v>
      </c>
      <c r="I37" s="3">
        <f t="shared" si="7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54573</v>
      </c>
      <c r="D38">
        <f>'HD district-data'!D38</f>
        <v>28882</v>
      </c>
      <c r="E38">
        <f>'HD district-data'!E38</f>
        <v>24530</v>
      </c>
      <c r="F38" s="1">
        <f t="shared" si="4"/>
        <v>0.52923606911842858</v>
      </c>
      <c r="G38" s="1">
        <f t="shared" si="5"/>
        <v>0.44948967438110421</v>
      </c>
      <c r="H38" s="3">
        <f t="shared" si="6"/>
        <v>1</v>
      </c>
      <c r="I38" s="3">
        <f t="shared" si="7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60095</v>
      </c>
      <c r="D39">
        <f>'HD district-data'!D39</f>
        <v>23177</v>
      </c>
      <c r="E39">
        <f>'HD district-data'!E39</f>
        <v>35534</v>
      </c>
      <c r="F39" s="1">
        <f t="shared" si="4"/>
        <v>0.3856726849155504</v>
      </c>
      <c r="G39" s="1">
        <f t="shared" si="5"/>
        <v>0.59129711290456777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40666</v>
      </c>
      <c r="D40">
        <f>'HD district-data'!D40</f>
        <v>26240</v>
      </c>
      <c r="E40">
        <f>'HD district-data'!E40</f>
        <v>13346</v>
      </c>
      <c r="F40" s="1">
        <f t="shared" si="4"/>
        <v>0.6452564796144199</v>
      </c>
      <c r="G40" s="1">
        <f t="shared" si="5"/>
        <v>0.32818570796242563</v>
      </c>
      <c r="H40" s="3">
        <f t="shared" si="6"/>
        <v>1</v>
      </c>
      <c r="I40" s="3">
        <f t="shared" si="7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51099</v>
      </c>
      <c r="D41">
        <f>'HD district-data'!D41</f>
        <v>25850</v>
      </c>
      <c r="E41">
        <f>'HD district-data'!E41</f>
        <v>23794</v>
      </c>
      <c r="F41" s="1">
        <f t="shared" si="4"/>
        <v>0.50588074130609206</v>
      </c>
      <c r="G41" s="1">
        <f t="shared" si="5"/>
        <v>0.46564512025675647</v>
      </c>
      <c r="H41" s="3">
        <f t="shared" si="6"/>
        <v>1</v>
      </c>
      <c r="I41" s="3">
        <f t="shared" si="7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53131</v>
      </c>
      <c r="D42">
        <f>'HD district-data'!D42</f>
        <v>16641</v>
      </c>
      <c r="E42">
        <f>'HD district-data'!E42</f>
        <v>35231</v>
      </c>
      <c r="F42" s="1">
        <f t="shared" si="4"/>
        <v>0.31320697897649208</v>
      </c>
      <c r="G42" s="1">
        <f t="shared" si="5"/>
        <v>0.66309687376484538</v>
      </c>
      <c r="H42" s="3">
        <f t="shared" si="6"/>
        <v>0</v>
      </c>
      <c r="I42" s="3">
        <f t="shared" si="7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39019</v>
      </c>
      <c r="D43">
        <f>'HD district-data'!D43</f>
        <v>27533</v>
      </c>
      <c r="E43">
        <f>'HD district-data'!E43</f>
        <v>10284</v>
      </c>
      <c r="F43" s="1">
        <f t="shared" si="4"/>
        <v>0.70563059022527486</v>
      </c>
      <c r="G43" s="1">
        <f t="shared" si="5"/>
        <v>0.2635639047643456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51006</v>
      </c>
      <c r="D44">
        <f>'HD district-data'!D44</f>
        <v>26968</v>
      </c>
      <c r="E44">
        <f>'HD district-data'!E44</f>
        <v>22772</v>
      </c>
      <c r="F44" s="1">
        <f t="shared" si="4"/>
        <v>0.52872211112418144</v>
      </c>
      <c r="G44" s="1">
        <f t="shared" si="5"/>
        <v>0.44645727953574088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51172</v>
      </c>
      <c r="D45">
        <f>'HD district-data'!D45</f>
        <v>27744</v>
      </c>
      <c r="E45">
        <f>'HD district-data'!E45</f>
        <v>22216</v>
      </c>
      <c r="F45" s="1">
        <f t="shared" si="4"/>
        <v>0.54217150003908388</v>
      </c>
      <c r="G45" s="1">
        <f t="shared" si="5"/>
        <v>0.43414367232080042</v>
      </c>
      <c r="H45" s="3">
        <f t="shared" si="6"/>
        <v>1</v>
      </c>
      <c r="I45" s="3">
        <f t="shared" si="7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43624</v>
      </c>
      <c r="D46">
        <f>'HD district-data'!D46</f>
        <v>23270</v>
      </c>
      <c r="E46">
        <f>'HD district-data'!E46</f>
        <v>19016</v>
      </c>
      <c r="F46" s="1">
        <f t="shared" si="4"/>
        <v>0.53342196955804144</v>
      </c>
      <c r="G46" s="1">
        <f t="shared" si="5"/>
        <v>0.43590684027141025</v>
      </c>
      <c r="H46" s="3">
        <f t="shared" si="6"/>
        <v>1</v>
      </c>
      <c r="I46" s="3">
        <f t="shared" si="7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42883</v>
      </c>
      <c r="D47">
        <f>'HD district-data'!D47</f>
        <v>15433</v>
      </c>
      <c r="E47">
        <f>'HD district-data'!E47</f>
        <v>26411</v>
      </c>
      <c r="F47" s="1">
        <f t="shared" si="4"/>
        <v>0.35988620199146515</v>
      </c>
      <c r="G47" s="1">
        <f t="shared" si="5"/>
        <v>0.61588508266679098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56824</v>
      </c>
      <c r="D48">
        <f>'HD district-data'!D48</f>
        <v>20420</v>
      </c>
      <c r="E48">
        <f>'HD district-data'!E48</f>
        <v>35191</v>
      </c>
      <c r="F48" s="1">
        <f t="shared" si="4"/>
        <v>0.35935520202731241</v>
      </c>
      <c r="G48" s="1">
        <f t="shared" si="5"/>
        <v>0.61929818386597213</v>
      </c>
      <c r="H48" s="3">
        <f t="shared" si="6"/>
        <v>0</v>
      </c>
      <c r="I48" s="3">
        <f t="shared" si="7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46903</v>
      </c>
      <c r="D49">
        <f>'HD district-data'!D49</f>
        <v>13965</v>
      </c>
      <c r="E49">
        <f>'HD district-data'!E49</f>
        <v>31906</v>
      </c>
      <c r="F49" s="1">
        <f t="shared" si="4"/>
        <v>0.29774214868984927</v>
      </c>
      <c r="G49" s="1">
        <f t="shared" si="5"/>
        <v>0.68025499435004155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43417</v>
      </c>
      <c r="D50">
        <f>'HD district-data'!D50</f>
        <v>22605</v>
      </c>
      <c r="E50">
        <f>'HD district-data'!E50</f>
        <v>19430</v>
      </c>
      <c r="F50" s="1">
        <f t="shared" si="4"/>
        <v>0.52064859386876106</v>
      </c>
      <c r="G50" s="1">
        <f t="shared" si="5"/>
        <v>0.44752055646405786</v>
      </c>
      <c r="H50" s="3">
        <f t="shared" si="6"/>
        <v>1</v>
      </c>
      <c r="I50" s="3">
        <f t="shared" si="7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53342</v>
      </c>
      <c r="D51">
        <f>'HD district-data'!D51</f>
        <v>19685</v>
      </c>
      <c r="E51">
        <f>'HD district-data'!E51</f>
        <v>32275</v>
      </c>
      <c r="F51" s="1">
        <f t="shared" si="4"/>
        <v>0.36903378201042331</v>
      </c>
      <c r="G51" s="1">
        <f t="shared" si="5"/>
        <v>0.6050579280866859</v>
      </c>
      <c r="H51" s="3">
        <f t="shared" si="6"/>
        <v>0</v>
      </c>
      <c r="I51" s="3">
        <f t="shared" si="7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55410</v>
      </c>
      <c r="D52">
        <f>'HD district-data'!D52</f>
        <v>19990</v>
      </c>
      <c r="E52">
        <f>'HD district-data'!E52</f>
        <v>34029</v>
      </c>
      <c r="F52" s="1">
        <f t="shared" si="4"/>
        <v>0.36076520483667207</v>
      </c>
      <c r="G52" s="1">
        <f t="shared" si="5"/>
        <v>0.61413102328099622</v>
      </c>
      <c r="H52" s="3">
        <f t="shared" si="6"/>
        <v>0</v>
      </c>
      <c r="I52" s="3">
        <f t="shared" si="7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47876</v>
      </c>
      <c r="D53">
        <f>'HD district-data'!D53</f>
        <v>15469</v>
      </c>
      <c r="E53">
        <f>'HD district-data'!E53</f>
        <v>31177</v>
      </c>
      <c r="F53" s="1">
        <f t="shared" si="4"/>
        <v>0.32310552260005015</v>
      </c>
      <c r="G53" s="1">
        <f t="shared" si="5"/>
        <v>0.65120310802907511</v>
      </c>
      <c r="H53" s="3">
        <f t="shared" si="6"/>
        <v>0</v>
      </c>
      <c r="I53" s="3">
        <f t="shared" si="7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51494</v>
      </c>
      <c r="D54">
        <f>'HD district-data'!D54</f>
        <v>27451</v>
      </c>
      <c r="E54">
        <f>'HD district-data'!E54</f>
        <v>22712</v>
      </c>
      <c r="F54" s="1">
        <f t="shared" si="4"/>
        <v>0.53309123393016666</v>
      </c>
      <c r="G54" s="1">
        <f t="shared" si="5"/>
        <v>0.4410610944964462</v>
      </c>
      <c r="H54" s="3">
        <f t="shared" si="6"/>
        <v>1</v>
      </c>
      <c r="I54" s="3">
        <f t="shared" si="7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54119</v>
      </c>
      <c r="D55">
        <f>'HD district-data'!D55</f>
        <v>21988</v>
      </c>
      <c r="E55">
        <f>'HD district-data'!E55</f>
        <v>30772</v>
      </c>
      <c r="F55" s="1">
        <f t="shared" si="4"/>
        <v>0.40628984275393115</v>
      </c>
      <c r="G55" s="1">
        <f t="shared" si="5"/>
        <v>0.56859882850754817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45809</v>
      </c>
      <c r="D56">
        <f>'HD district-data'!D56</f>
        <v>25262</v>
      </c>
      <c r="E56">
        <f>'HD district-data'!E56</f>
        <v>19226</v>
      </c>
      <c r="F56" s="1">
        <f t="shared" si="4"/>
        <v>0.55146368617520569</v>
      </c>
      <c r="G56" s="1">
        <f t="shared" si="5"/>
        <v>0.41969918574952519</v>
      </c>
      <c r="H56" s="3">
        <f t="shared" si="6"/>
        <v>1</v>
      </c>
      <c r="I56" s="3">
        <f t="shared" si="7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55241</v>
      </c>
      <c r="D57">
        <f>'HD district-data'!D57</f>
        <v>13590</v>
      </c>
      <c r="E57">
        <f>'HD district-data'!E57</f>
        <v>40388</v>
      </c>
      <c r="F57" s="1">
        <f t="shared" si="4"/>
        <v>0.24601292518238266</v>
      </c>
      <c r="G57" s="1">
        <f t="shared" si="5"/>
        <v>0.73112362194746661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55403</v>
      </c>
      <c r="D58">
        <f>'HD district-data'!D58</f>
        <v>19945</v>
      </c>
      <c r="E58">
        <f>'HD district-data'!E58</f>
        <v>34188</v>
      </c>
      <c r="F58" s="1">
        <f t="shared" si="4"/>
        <v>0.35999855603487174</v>
      </c>
      <c r="G58" s="1">
        <f t="shared" si="5"/>
        <v>0.61707849755428401</v>
      </c>
      <c r="H58" s="3">
        <f t="shared" si="6"/>
        <v>0</v>
      </c>
      <c r="I58" s="3">
        <f t="shared" si="7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58865</v>
      </c>
      <c r="D59">
        <f>'HD district-data'!D59</f>
        <v>24514</v>
      </c>
      <c r="E59">
        <f>'HD district-data'!E59</f>
        <v>32858</v>
      </c>
      <c r="F59" s="1">
        <f t="shared" si="4"/>
        <v>0.41644440669328125</v>
      </c>
      <c r="G59" s="1">
        <f t="shared" si="5"/>
        <v>0.55819247430561458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44615</v>
      </c>
      <c r="D60">
        <f>'HD district-data'!D60</f>
        <v>28679</v>
      </c>
      <c r="E60">
        <f>'HD district-data'!E60</f>
        <v>14902</v>
      </c>
      <c r="F60" s="1">
        <f t="shared" si="4"/>
        <v>0.64281071388546451</v>
      </c>
      <c r="G60" s="1">
        <f t="shared" si="5"/>
        <v>0.33401322425193319</v>
      </c>
      <c r="H60" s="3">
        <f t="shared" si="6"/>
        <v>1</v>
      </c>
      <c r="I60" s="3">
        <f t="shared" si="7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58078</v>
      </c>
      <c r="D61">
        <f>'HD district-data'!D61</f>
        <v>24248</v>
      </c>
      <c r="E61">
        <f>'HD district-data'!E61</f>
        <v>32616</v>
      </c>
      <c r="F61" s="1">
        <f t="shared" si="4"/>
        <v>0.4175074899273391</v>
      </c>
      <c r="G61" s="1">
        <f t="shared" si="5"/>
        <v>0.56158958641826506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56851</v>
      </c>
      <c r="D62">
        <f>'HD district-data'!D62</f>
        <v>24612</v>
      </c>
      <c r="E62">
        <f>'HD district-data'!E62</f>
        <v>31272</v>
      </c>
      <c r="F62" s="1">
        <f t="shared" si="4"/>
        <v>0.43292114474679427</v>
      </c>
      <c r="G62" s="1">
        <f t="shared" si="5"/>
        <v>0.55006947986842802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55585</v>
      </c>
      <c r="D63">
        <f>'HD district-data'!D63</f>
        <v>20211</v>
      </c>
      <c r="E63">
        <f>'HD district-data'!E63</f>
        <v>34080</v>
      </c>
      <c r="F63" s="1">
        <f t="shared" si="4"/>
        <v>0.36360528919672574</v>
      </c>
      <c r="G63" s="1">
        <f t="shared" si="5"/>
        <v>0.61311504902401726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57078</v>
      </c>
      <c r="D64">
        <f>'HD district-data'!D64</f>
        <v>18049</v>
      </c>
      <c r="E64">
        <f>'HD district-data'!E64</f>
        <v>37561</v>
      </c>
      <c r="F64" s="1">
        <f t="shared" si="4"/>
        <v>0.31621640562037912</v>
      </c>
      <c r="G64" s="1">
        <f t="shared" si="5"/>
        <v>0.65806440309751568</v>
      </c>
      <c r="H64" s="3">
        <f t="shared" si="6"/>
        <v>0</v>
      </c>
      <c r="I64" s="3">
        <f t="shared" si="7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45487</v>
      </c>
      <c r="D65">
        <f>'HD district-data'!D65</f>
        <v>10603</v>
      </c>
      <c r="E65">
        <f>'HD district-data'!E65</f>
        <v>33812</v>
      </c>
      <c r="F65" s="1">
        <f t="shared" si="4"/>
        <v>0.23309956690922681</v>
      </c>
      <c r="G65" s="1">
        <f t="shared" si="5"/>
        <v>0.74333326005232259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50372</v>
      </c>
      <c r="D66">
        <f>'HD district-data'!D66</f>
        <v>27157</v>
      </c>
      <c r="E66">
        <f>'HD district-data'!E66</f>
        <v>22059</v>
      </c>
      <c r="F66" s="1">
        <f t="shared" si="4"/>
        <v>0.53912888112443424</v>
      </c>
      <c r="G66" s="1">
        <f t="shared" si="5"/>
        <v>0.43792186135154448</v>
      </c>
      <c r="H66" s="3">
        <f t="shared" si="6"/>
        <v>1</v>
      </c>
      <c r="I66" s="3">
        <f t="shared" si="7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52770</v>
      </c>
      <c r="D67">
        <f>'HD district-data'!D67</f>
        <v>20163</v>
      </c>
      <c r="E67">
        <f>'HD district-data'!E67</f>
        <v>31216</v>
      </c>
      <c r="F67" s="1">
        <f t="shared" si="4"/>
        <v>0.38209209778283115</v>
      </c>
      <c r="G67" s="1">
        <f t="shared" si="5"/>
        <v>0.59154822815993935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56113</v>
      </c>
      <c r="D68">
        <f>'HD district-data'!D68</f>
        <v>21642</v>
      </c>
      <c r="E68">
        <f>'HD district-data'!E68</f>
        <v>33184</v>
      </c>
      <c r="F68" s="1">
        <f t="shared" si="4"/>
        <v>0.38568602641099209</v>
      </c>
      <c r="G68" s="1">
        <f t="shared" si="5"/>
        <v>0.59137811202395163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50560</v>
      </c>
      <c r="D69">
        <f>'HD district-data'!D69</f>
        <v>16081</v>
      </c>
      <c r="E69">
        <f>'HD district-data'!E69</f>
        <v>33086</v>
      </c>
      <c r="F69" s="1">
        <f t="shared" si="4"/>
        <v>0.31805775316455698</v>
      </c>
      <c r="G69" s="1">
        <f t="shared" si="5"/>
        <v>0.65439082278481009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49067</v>
      </c>
      <c r="D70">
        <f>'HD district-data'!D70</f>
        <v>19551</v>
      </c>
      <c r="E70">
        <f>'HD district-data'!E70</f>
        <v>28317</v>
      </c>
      <c r="F70" s="1">
        <f t="shared" si="4"/>
        <v>0.39845517353822324</v>
      </c>
      <c r="G70" s="1">
        <f t="shared" si="5"/>
        <v>0.57710885116269595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54205</v>
      </c>
      <c r="D71">
        <f>'HD district-data'!D71</f>
        <v>15200</v>
      </c>
      <c r="E71">
        <f>'HD district-data'!E71</f>
        <v>37569</v>
      </c>
      <c r="F71" s="1">
        <f t="shared" si="4"/>
        <v>0.28041693570703807</v>
      </c>
      <c r="G71" s="1">
        <f t="shared" si="5"/>
        <v>0.69309104326169169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53819</v>
      </c>
      <c r="D72">
        <f>'HD district-data'!D72</f>
        <v>20936</v>
      </c>
      <c r="E72">
        <f>'HD district-data'!E72</f>
        <v>31487</v>
      </c>
      <c r="F72" s="1">
        <f t="shared" si="4"/>
        <v>0.3890075995466285</v>
      </c>
      <c r="G72" s="1">
        <f t="shared" si="5"/>
        <v>0.58505360560396891</v>
      </c>
      <c r="H72" s="3">
        <f t="shared" si="6"/>
        <v>0</v>
      </c>
      <c r="I72" s="3">
        <f t="shared" si="7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49782</v>
      </c>
      <c r="D73">
        <f>'HD district-data'!D73</f>
        <v>14591</v>
      </c>
      <c r="E73">
        <f>'HD district-data'!E73</f>
        <v>33919</v>
      </c>
      <c r="F73" s="1">
        <f t="shared" si="4"/>
        <v>0.29309790687397053</v>
      </c>
      <c r="G73" s="1">
        <f t="shared" si="5"/>
        <v>0.68135068900405771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47601</v>
      </c>
      <c r="D74">
        <f>'HD district-data'!D74</f>
        <v>23638</v>
      </c>
      <c r="E74">
        <f>'HD district-data'!E74</f>
        <v>22584</v>
      </c>
      <c r="F74" s="1">
        <f t="shared" ref="F74:F101" si="8">D74/$C74</f>
        <v>0.49658620617213922</v>
      </c>
      <c r="G74" s="1">
        <f t="shared" ref="G74:G101" si="9">E74/$C74</f>
        <v>0.4744438142055839</v>
      </c>
      <c r="H74" s="3">
        <f t="shared" si="6"/>
        <v>1</v>
      </c>
      <c r="I74" s="3">
        <f t="shared" si="7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52002</v>
      </c>
      <c r="D75">
        <f>'HD district-data'!D75</f>
        <v>20486</v>
      </c>
      <c r="E75">
        <f>'HD district-data'!E75</f>
        <v>30309</v>
      </c>
      <c r="F75" s="1">
        <f t="shared" si="8"/>
        <v>0.39394638667743548</v>
      </c>
      <c r="G75" s="1">
        <f t="shared" si="9"/>
        <v>0.58284296757817011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48770</v>
      </c>
      <c r="D76">
        <f>'HD district-data'!D76</f>
        <v>13785</v>
      </c>
      <c r="E76">
        <f>'HD district-data'!E76</f>
        <v>33817</v>
      </c>
      <c r="F76" s="1">
        <f t="shared" si="8"/>
        <v>0.28265327045314742</v>
      </c>
      <c r="G76" s="1">
        <f t="shared" si="9"/>
        <v>0.69339758047980316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44265</v>
      </c>
      <c r="D77">
        <f>'HD district-data'!D77</f>
        <v>17852</v>
      </c>
      <c r="E77">
        <f>'HD district-data'!E77</f>
        <v>25264</v>
      </c>
      <c r="F77" s="1">
        <f t="shared" si="8"/>
        <v>0.40329831695470464</v>
      </c>
      <c r="G77" s="1">
        <f t="shared" si="9"/>
        <v>0.57074438043601039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50252</v>
      </c>
      <c r="D78">
        <f>'HD district-data'!D78</f>
        <v>22452</v>
      </c>
      <c r="E78">
        <f>'HD district-data'!E78</f>
        <v>26234</v>
      </c>
      <c r="F78" s="1">
        <f t="shared" si="8"/>
        <v>0.44678818753482447</v>
      </c>
      <c r="G78" s="1">
        <f t="shared" si="9"/>
        <v>0.52204887367666963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50447</v>
      </c>
      <c r="D79">
        <f>'HD district-data'!D79</f>
        <v>16041</v>
      </c>
      <c r="E79">
        <f>'HD district-data'!E79</f>
        <v>33034</v>
      </c>
      <c r="F79" s="1">
        <f t="shared" si="8"/>
        <v>0.31797728308918272</v>
      </c>
      <c r="G79" s="1">
        <f t="shared" si="9"/>
        <v>0.65482585683985173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45326</v>
      </c>
      <c r="D80">
        <f>'HD district-data'!D80</f>
        <v>14447</v>
      </c>
      <c r="E80">
        <f>'HD district-data'!E80</f>
        <v>29681</v>
      </c>
      <c r="F80" s="1">
        <f t="shared" si="8"/>
        <v>0.31873538366500465</v>
      </c>
      <c r="G80" s="1">
        <f t="shared" si="9"/>
        <v>0.65483387018488282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53447</v>
      </c>
      <c r="D81">
        <f>'HD district-data'!D81</f>
        <v>20667</v>
      </c>
      <c r="E81">
        <f>'HD district-data'!E81</f>
        <v>31227</v>
      </c>
      <c r="F81" s="1">
        <f t="shared" si="8"/>
        <v>0.38668213370254645</v>
      </c>
      <c r="G81" s="1">
        <f t="shared" si="9"/>
        <v>0.5842610436507194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43335</v>
      </c>
      <c r="D82">
        <f>'HD district-data'!D82</f>
        <v>10191</v>
      </c>
      <c r="E82">
        <f>'HD district-data'!E82</f>
        <v>32107</v>
      </c>
      <c r="F82" s="1">
        <f t="shared" si="8"/>
        <v>0.23516787815853235</v>
      </c>
      <c r="G82" s="1">
        <f t="shared" si="9"/>
        <v>0.7409022729895004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43381</v>
      </c>
      <c r="D83">
        <f>'HD district-data'!D83</f>
        <v>13070</v>
      </c>
      <c r="E83">
        <f>'HD district-data'!E83</f>
        <v>29467</v>
      </c>
      <c r="F83" s="1">
        <f t="shared" si="8"/>
        <v>0.30128397224591413</v>
      </c>
      <c r="G83" s="1">
        <f t="shared" si="9"/>
        <v>0.67926050575136576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41816</v>
      </c>
      <c r="D84">
        <f>'HD district-data'!D84</f>
        <v>12788</v>
      </c>
      <c r="E84">
        <f>'HD district-data'!E84</f>
        <v>28102</v>
      </c>
      <c r="F84" s="1">
        <f t="shared" si="8"/>
        <v>0.30581595561507557</v>
      </c>
      <c r="G84" s="1">
        <f t="shared" si="9"/>
        <v>0.67203941075186535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46431</v>
      </c>
      <c r="D85">
        <f>'HD district-data'!D85</f>
        <v>23050</v>
      </c>
      <c r="E85">
        <f>'HD district-data'!E85</f>
        <v>22055</v>
      </c>
      <c r="F85" s="1">
        <f t="shared" si="8"/>
        <v>0.49643557106243674</v>
      </c>
      <c r="G85" s="1">
        <f t="shared" si="9"/>
        <v>0.47500592276711678</v>
      </c>
      <c r="H85" s="3">
        <f t="shared" si="10"/>
        <v>1</v>
      </c>
      <c r="I85" s="3">
        <f t="shared" si="11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46551</v>
      </c>
      <c r="D86">
        <f>'HD district-data'!D86</f>
        <v>13462</v>
      </c>
      <c r="E86">
        <f>'HD district-data'!E86</f>
        <v>32093</v>
      </c>
      <c r="F86" s="1">
        <f t="shared" si="8"/>
        <v>0.28918820218684882</v>
      </c>
      <c r="G86" s="1">
        <f t="shared" si="9"/>
        <v>0.68941590943266529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48733</v>
      </c>
      <c r="D87">
        <f>'HD district-data'!D87</f>
        <v>15018</v>
      </c>
      <c r="E87">
        <f>'HD district-data'!E87</f>
        <v>32545</v>
      </c>
      <c r="F87" s="1">
        <f t="shared" si="8"/>
        <v>0.30816900252395707</v>
      </c>
      <c r="G87" s="1">
        <f t="shared" si="9"/>
        <v>0.66782262532575465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47670</v>
      </c>
      <c r="D88">
        <f>'HD district-data'!D88</f>
        <v>14764</v>
      </c>
      <c r="E88">
        <f>'HD district-data'!E88</f>
        <v>31743</v>
      </c>
      <c r="F88" s="1">
        <f t="shared" si="8"/>
        <v>0.30971260750996432</v>
      </c>
      <c r="G88" s="1">
        <f t="shared" si="9"/>
        <v>0.66589049716803017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49294</v>
      </c>
      <c r="D89">
        <f>'HD district-data'!D89</f>
        <v>17297</v>
      </c>
      <c r="E89">
        <f>'HD district-data'!E89</f>
        <v>30872</v>
      </c>
      <c r="F89" s="1">
        <f t="shared" si="8"/>
        <v>0.35089463220675943</v>
      </c>
      <c r="G89" s="1">
        <f t="shared" si="9"/>
        <v>0.6262831176208058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47780</v>
      </c>
      <c r="D90">
        <f>'HD district-data'!D90</f>
        <v>15761</v>
      </c>
      <c r="E90">
        <f>'HD district-data'!E90</f>
        <v>30646</v>
      </c>
      <c r="F90" s="1">
        <f t="shared" si="8"/>
        <v>0.32986605274173292</v>
      </c>
      <c r="G90" s="1">
        <f t="shared" si="9"/>
        <v>0.64139807450816244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37309</v>
      </c>
      <c r="D91">
        <f>'HD district-data'!D91</f>
        <v>9122</v>
      </c>
      <c r="E91">
        <f>'HD district-data'!E91</f>
        <v>27168</v>
      </c>
      <c r="F91" s="1">
        <f t="shared" si="8"/>
        <v>0.24449864643919697</v>
      </c>
      <c r="G91" s="1">
        <f t="shared" si="9"/>
        <v>0.72818890884237042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54827</v>
      </c>
      <c r="D92">
        <f>'HD district-data'!D92</f>
        <v>13664</v>
      </c>
      <c r="E92">
        <f>'HD district-data'!E92</f>
        <v>39807</v>
      </c>
      <c r="F92" s="1">
        <f t="shared" si="8"/>
        <v>0.24922027468218214</v>
      </c>
      <c r="G92" s="1">
        <f t="shared" si="9"/>
        <v>0.72604738541229685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47169</v>
      </c>
      <c r="D93">
        <f>'HD district-data'!D93</f>
        <v>13816</v>
      </c>
      <c r="E93">
        <f>'HD district-data'!E93</f>
        <v>31896</v>
      </c>
      <c r="F93" s="1">
        <f t="shared" si="8"/>
        <v>0.29290423795289278</v>
      </c>
      <c r="G93" s="1">
        <f t="shared" si="9"/>
        <v>0.676206830757489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43628</v>
      </c>
      <c r="D94">
        <f>'HD district-data'!D94</f>
        <v>14304</v>
      </c>
      <c r="E94">
        <f>'HD district-data'!E94</f>
        <v>27766</v>
      </c>
      <c r="F94" s="1">
        <f t="shared" si="8"/>
        <v>0.32786284037773905</v>
      </c>
      <c r="G94" s="1">
        <f t="shared" si="9"/>
        <v>0.63642614834509947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51667</v>
      </c>
      <c r="D95">
        <f>'HD district-data'!D95</f>
        <v>13166</v>
      </c>
      <c r="E95">
        <f>'HD district-data'!E95</f>
        <v>37003</v>
      </c>
      <c r="F95" s="1">
        <f t="shared" si="8"/>
        <v>0.25482416242475853</v>
      </c>
      <c r="G95" s="1">
        <f t="shared" si="9"/>
        <v>0.71618247624208875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52383</v>
      </c>
      <c r="D96">
        <f>'HD district-data'!D96</f>
        <v>14456</v>
      </c>
      <c r="E96">
        <f>'HD district-data'!E96</f>
        <v>36353</v>
      </c>
      <c r="F96" s="1">
        <f t="shared" si="8"/>
        <v>0.27596739400187081</v>
      </c>
      <c r="G96" s="1">
        <f t="shared" si="9"/>
        <v>0.69398468968940308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51313</v>
      </c>
      <c r="D97">
        <f>'HD district-data'!D97</f>
        <v>13955</v>
      </c>
      <c r="E97">
        <f>'HD district-data'!E97</f>
        <v>36057</v>
      </c>
      <c r="F97" s="1">
        <f t="shared" si="8"/>
        <v>0.27195837312182097</v>
      </c>
      <c r="G97" s="1">
        <f t="shared" si="9"/>
        <v>0.70268742813711926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54649</v>
      </c>
      <c r="D98">
        <f>'HD district-data'!D98</f>
        <v>10658</v>
      </c>
      <c r="E98">
        <f>'HD district-data'!E98</f>
        <v>42622</v>
      </c>
      <c r="F98" s="1">
        <f t="shared" si="8"/>
        <v>0.19502644147193909</v>
      </c>
      <c r="G98" s="1">
        <f t="shared" si="9"/>
        <v>0.77992277992277992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54420</v>
      </c>
      <c r="D99">
        <f>'HD district-data'!D99</f>
        <v>12695</v>
      </c>
      <c r="E99">
        <f>'HD district-data'!E99</f>
        <v>40302</v>
      </c>
      <c r="F99" s="1">
        <f t="shared" si="8"/>
        <v>0.23327820654171261</v>
      </c>
      <c r="G99" s="1">
        <f t="shared" si="9"/>
        <v>0.74057331863285558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52545</v>
      </c>
      <c r="D100">
        <f>'HD district-data'!D100</f>
        <v>15095</v>
      </c>
      <c r="E100">
        <f>'HD district-data'!E100</f>
        <v>35725</v>
      </c>
      <c r="F100" s="1">
        <f t="shared" si="8"/>
        <v>0.28727757160529072</v>
      </c>
      <c r="G100" s="1">
        <f t="shared" si="9"/>
        <v>0.67989342468360447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54712</v>
      </c>
      <c r="D101">
        <f>'HD district-data'!D101</f>
        <v>21076</v>
      </c>
      <c r="E101">
        <f>'HD district-data'!E101</f>
        <v>32220</v>
      </c>
      <c r="F101" s="1">
        <f t="shared" si="8"/>
        <v>0.38521713700833454</v>
      </c>
      <c r="G101" s="1">
        <f t="shared" si="9"/>
        <v>0.58890188624067841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43</v>
      </c>
      <c r="I2" s="3">
        <f>SUM(I3:I101)</f>
        <v>56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61580</v>
      </c>
      <c r="D3">
        <f>'HD district-data'!G3</f>
        <v>37451</v>
      </c>
      <c r="E3">
        <f>'HD district-data'!H3</f>
        <v>23240</v>
      </c>
      <c r="F3" s="1">
        <f t="shared" ref="F3:G18" si="0">D3/$C3</f>
        <v>0.60816823644040274</v>
      </c>
      <c r="G3" s="1">
        <f t="shared" si="0"/>
        <v>0.37739525820071451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54850</v>
      </c>
      <c r="D4">
        <f>'HD district-data'!G4</f>
        <v>38029</v>
      </c>
      <c r="E4">
        <f>'HD district-data'!H4</f>
        <v>15973</v>
      </c>
      <c r="F4" s="1">
        <f t="shared" si="0"/>
        <v>0.69332725615314494</v>
      </c>
      <c r="G4" s="1">
        <f t="shared" si="0"/>
        <v>0.29121239744758431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59648</v>
      </c>
      <c r="D5">
        <f>'HD district-data'!G5</f>
        <v>35741</v>
      </c>
      <c r="E5">
        <f>'HD district-data'!H5</f>
        <v>22993</v>
      </c>
      <c r="F5" s="1">
        <f t="shared" si="0"/>
        <v>0.59919863197424894</v>
      </c>
      <c r="G5" s="1">
        <f t="shared" si="0"/>
        <v>0.38547813841201717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57338</v>
      </c>
      <c r="D6">
        <f>'HD district-data'!G6</f>
        <v>38880</v>
      </c>
      <c r="E6">
        <f>'HD district-data'!H6</f>
        <v>17608</v>
      </c>
      <c r="F6" s="1">
        <f t="shared" si="0"/>
        <v>0.67808434197216505</v>
      </c>
      <c r="G6" s="1">
        <f t="shared" si="0"/>
        <v>0.30709128326764101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50670</v>
      </c>
      <c r="D7">
        <f>'HD district-data'!G7</f>
        <v>35887</v>
      </c>
      <c r="E7">
        <f>'HD district-data'!H7</f>
        <v>14041</v>
      </c>
      <c r="F7" s="1">
        <f t="shared" si="0"/>
        <v>0.70824945727254784</v>
      </c>
      <c r="G7" s="1">
        <f t="shared" si="0"/>
        <v>0.27710676929149397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49508</v>
      </c>
      <c r="D8">
        <f>'HD district-data'!G8</f>
        <v>31767</v>
      </c>
      <c r="E8">
        <f>'HD district-data'!H8</f>
        <v>16970</v>
      </c>
      <c r="F8" s="1">
        <f t="shared" si="0"/>
        <v>0.64165387412135411</v>
      </c>
      <c r="G8" s="1">
        <f t="shared" si="0"/>
        <v>0.34277288519027227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46724</v>
      </c>
      <c r="D9">
        <f>'HD district-data'!G9</f>
        <v>37464</v>
      </c>
      <c r="E9">
        <f>'HD district-data'!H9</f>
        <v>8528</v>
      </c>
      <c r="F9" s="1">
        <f t="shared" si="0"/>
        <v>0.80181491310675457</v>
      </c>
      <c r="G9" s="1">
        <f t="shared" si="0"/>
        <v>0.182518619981166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58638</v>
      </c>
      <c r="D10">
        <f>'HD district-data'!G10</f>
        <v>40961</v>
      </c>
      <c r="E10">
        <f>'HD district-data'!H10</f>
        <v>16789</v>
      </c>
      <c r="F10" s="1">
        <f t="shared" si="0"/>
        <v>0.69854019577748216</v>
      </c>
      <c r="G10" s="1">
        <f t="shared" si="0"/>
        <v>0.28631604079266004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58043</v>
      </c>
      <c r="D11">
        <f>'HD district-data'!G11</f>
        <v>33747</v>
      </c>
      <c r="E11">
        <f>'HD district-data'!H11</f>
        <v>23249</v>
      </c>
      <c r="F11" s="1">
        <f t="shared" si="0"/>
        <v>0.58141377943938111</v>
      </c>
      <c r="G11" s="1">
        <f t="shared" si="0"/>
        <v>0.40054786968282136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53921</v>
      </c>
      <c r="D12">
        <f>'HD district-data'!G12</f>
        <v>42212</v>
      </c>
      <c r="E12">
        <f>'HD district-data'!H12</f>
        <v>10880</v>
      </c>
      <c r="F12" s="1">
        <f t="shared" si="0"/>
        <v>0.78284898277109105</v>
      </c>
      <c r="G12" s="1">
        <f t="shared" si="0"/>
        <v>0.20177667328128188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39606</v>
      </c>
      <c r="D13">
        <f>'HD district-data'!G13</f>
        <v>21116</v>
      </c>
      <c r="E13">
        <f>'HD district-data'!H13</f>
        <v>17750</v>
      </c>
      <c r="F13" s="1">
        <f t="shared" si="0"/>
        <v>0.53315154269555121</v>
      </c>
      <c r="G13" s="1">
        <f t="shared" si="0"/>
        <v>0.44816441953239411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59590</v>
      </c>
      <c r="D14">
        <f>'HD district-data'!G14</f>
        <v>21587</v>
      </c>
      <c r="E14">
        <f>'HD district-data'!H14</f>
        <v>37051</v>
      </c>
      <c r="F14" s="1">
        <f t="shared" si="0"/>
        <v>0.36225876824970632</v>
      </c>
      <c r="G14" s="1">
        <f t="shared" si="0"/>
        <v>0.62176539687867094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74415</v>
      </c>
      <c r="D15">
        <f>'HD district-data'!G15</f>
        <v>33206</v>
      </c>
      <c r="E15">
        <f>'HD district-data'!H15</f>
        <v>40508</v>
      </c>
      <c r="F15" s="1">
        <f t="shared" si="0"/>
        <v>0.44622723913189544</v>
      </c>
      <c r="G15" s="1">
        <f t="shared" si="0"/>
        <v>0.5443526170798898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59821</v>
      </c>
      <c r="D16">
        <f>'HD district-data'!G16</f>
        <v>41825</v>
      </c>
      <c r="E16">
        <f>'HD district-data'!H16</f>
        <v>17231</v>
      </c>
      <c r="F16" s="1">
        <f t="shared" si="0"/>
        <v>0.69916918807776529</v>
      </c>
      <c r="G16" s="1">
        <f t="shared" si="0"/>
        <v>0.28804266060413569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72114</v>
      </c>
      <c r="D17">
        <f>'HD district-data'!G17</f>
        <v>41000</v>
      </c>
      <c r="E17">
        <f>'HD district-data'!H17</f>
        <v>30350</v>
      </c>
      <c r="F17" s="1">
        <f t="shared" si="0"/>
        <v>0.56854424938292147</v>
      </c>
      <c r="G17" s="1">
        <f t="shared" si="0"/>
        <v>0.42086141387247966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60622</v>
      </c>
      <c r="D18">
        <f>'HD district-data'!G18</f>
        <v>31939</v>
      </c>
      <c r="E18">
        <f>'HD district-data'!H18</f>
        <v>27925</v>
      </c>
      <c r="F18" s="1">
        <f t="shared" si="0"/>
        <v>0.5268549371515292</v>
      </c>
      <c r="G18" s="1">
        <f t="shared" si="0"/>
        <v>0.46064135132460166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54858</v>
      </c>
      <c r="D19">
        <f>'HD district-data'!G19</f>
        <v>27677</v>
      </c>
      <c r="E19">
        <f>'HD district-data'!H19</f>
        <v>26423</v>
      </c>
      <c r="F19" s="1">
        <f t="shared" ref="F19:G82" si="3">D19/$C19</f>
        <v>0.50452076269641621</v>
      </c>
      <c r="G19" s="1">
        <f t="shared" si="3"/>
        <v>0.48166174486856977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41445</v>
      </c>
      <c r="D20">
        <f>'HD district-data'!G20</f>
        <v>34305</v>
      </c>
      <c r="E20">
        <f>'HD district-data'!H20</f>
        <v>6584</v>
      </c>
      <c r="F20" s="1">
        <f t="shared" si="3"/>
        <v>0.82772348896127401</v>
      </c>
      <c r="G20" s="1">
        <f t="shared" si="3"/>
        <v>0.15886114127156473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60005</v>
      </c>
      <c r="D21">
        <f>'HD district-data'!G21</f>
        <v>47388</v>
      </c>
      <c r="E21">
        <f>'HD district-data'!H21</f>
        <v>12133</v>
      </c>
      <c r="F21" s="1">
        <f t="shared" si="3"/>
        <v>0.78973418881759849</v>
      </c>
      <c r="G21" s="1">
        <f t="shared" si="3"/>
        <v>0.20219981668194317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70376</v>
      </c>
      <c r="D22">
        <f>'HD district-data'!G22</f>
        <v>47273</v>
      </c>
      <c r="E22">
        <f>'HD district-data'!H22</f>
        <v>22492</v>
      </c>
      <c r="F22" s="1">
        <f t="shared" si="3"/>
        <v>0.67172047288848469</v>
      </c>
      <c r="G22" s="1">
        <f t="shared" si="3"/>
        <v>0.31959759008752986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66971</v>
      </c>
      <c r="D23">
        <f>'HD district-data'!G23</f>
        <v>54743</v>
      </c>
      <c r="E23">
        <f>'HD district-data'!H23</f>
        <v>11646</v>
      </c>
      <c r="F23" s="1">
        <f t="shared" si="3"/>
        <v>0.81741350733899742</v>
      </c>
      <c r="G23" s="1">
        <f t="shared" si="3"/>
        <v>0.17389616401128846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57334</v>
      </c>
      <c r="D24">
        <f>'HD district-data'!G24</f>
        <v>50933</v>
      </c>
      <c r="E24">
        <f>'HD district-data'!H24</f>
        <v>5830</v>
      </c>
      <c r="F24" s="1">
        <f t="shared" si="3"/>
        <v>0.88835594934942619</v>
      </c>
      <c r="G24" s="1">
        <f t="shared" si="3"/>
        <v>0.10168486412948687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65966</v>
      </c>
      <c r="D25">
        <f>'HD district-data'!G25</f>
        <v>31480</v>
      </c>
      <c r="E25">
        <f>'HD district-data'!H25</f>
        <v>33689</v>
      </c>
      <c r="F25" s="1">
        <f t="shared" si="3"/>
        <v>0.47721553527574812</v>
      </c>
      <c r="G25" s="1">
        <f t="shared" si="3"/>
        <v>0.51070248309735322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67634</v>
      </c>
      <c r="D26">
        <f>'HD district-data'!G26</f>
        <v>38539</v>
      </c>
      <c r="E26">
        <f>'HD district-data'!H26</f>
        <v>28040</v>
      </c>
      <c r="F26" s="1">
        <f t="shared" si="3"/>
        <v>0.56981695596889137</v>
      </c>
      <c r="G26" s="1">
        <f t="shared" si="3"/>
        <v>0.41458438063695774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74528</v>
      </c>
      <c r="D27">
        <f>'HD district-data'!G27</f>
        <v>40998</v>
      </c>
      <c r="E27">
        <f>'HD district-data'!H27</f>
        <v>32410</v>
      </c>
      <c r="F27" s="1">
        <f t="shared" si="3"/>
        <v>0.55010197509660796</v>
      </c>
      <c r="G27" s="1">
        <f t="shared" si="3"/>
        <v>0.43487011592958352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56503</v>
      </c>
      <c r="D28">
        <f>'HD district-data'!G28</f>
        <v>39873</v>
      </c>
      <c r="E28">
        <f>'HD district-data'!H28</f>
        <v>15820</v>
      </c>
      <c r="F28" s="1">
        <f t="shared" si="3"/>
        <v>0.70567934445958624</v>
      </c>
      <c r="G28" s="1">
        <f t="shared" si="3"/>
        <v>0.2799851335327328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58840</v>
      </c>
      <c r="D29">
        <f>'HD district-data'!G29</f>
        <v>31687</v>
      </c>
      <c r="E29">
        <f>'HD district-data'!H29</f>
        <v>26374</v>
      </c>
      <c r="F29" s="1">
        <f t="shared" si="3"/>
        <v>0.53852821210061186</v>
      </c>
      <c r="G29" s="1">
        <f t="shared" si="3"/>
        <v>0.44823249490142758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56243</v>
      </c>
      <c r="D30">
        <f>'HD district-data'!G30</f>
        <v>42331</v>
      </c>
      <c r="E30">
        <f>'HD district-data'!H30</f>
        <v>13009</v>
      </c>
      <c r="F30" s="1">
        <f t="shared" si="3"/>
        <v>0.75264477357182225</v>
      </c>
      <c r="G30" s="1">
        <f t="shared" si="3"/>
        <v>0.23129989509805665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43966</v>
      </c>
      <c r="D31">
        <f>'HD district-data'!G31</f>
        <v>31681</v>
      </c>
      <c r="E31">
        <f>'HD district-data'!H31</f>
        <v>11523</v>
      </c>
      <c r="F31" s="1">
        <f t="shared" si="3"/>
        <v>0.72057953873447667</v>
      </c>
      <c r="G31" s="1">
        <f t="shared" si="3"/>
        <v>0.26208888686712462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73038</v>
      </c>
      <c r="D32">
        <f>'HD district-data'!G32</f>
        <v>21157</v>
      </c>
      <c r="E32">
        <f>'HD district-data'!H32</f>
        <v>50710</v>
      </c>
      <c r="F32" s="1">
        <f t="shared" si="3"/>
        <v>0.28967113009666201</v>
      </c>
      <c r="G32" s="1">
        <f t="shared" si="3"/>
        <v>0.69429611982803474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65147</v>
      </c>
      <c r="D33">
        <f>'HD district-data'!G33</f>
        <v>34554</v>
      </c>
      <c r="E33">
        <f>'HD district-data'!H33</f>
        <v>29713</v>
      </c>
      <c r="F33" s="1">
        <f t="shared" si="3"/>
        <v>0.530400478916911</v>
      </c>
      <c r="G33" s="1">
        <f t="shared" si="3"/>
        <v>0.45609160820912703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70484</v>
      </c>
      <c r="D34">
        <f>'HD district-data'!G34</f>
        <v>37234</v>
      </c>
      <c r="E34">
        <f>'HD district-data'!H34</f>
        <v>32309</v>
      </c>
      <c r="F34" s="1">
        <f t="shared" si="3"/>
        <v>0.52826173315929859</v>
      </c>
      <c r="G34" s="1">
        <f t="shared" si="3"/>
        <v>0.45838771919868337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46846</v>
      </c>
      <c r="D35">
        <f>'HD district-data'!G35</f>
        <v>32228</v>
      </c>
      <c r="E35">
        <f>'HD district-data'!H35</f>
        <v>13889</v>
      </c>
      <c r="F35" s="1">
        <f t="shared" si="3"/>
        <v>0.6879562822866413</v>
      </c>
      <c r="G35" s="1">
        <f t="shared" si="3"/>
        <v>0.29648209025316996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68402</v>
      </c>
      <c r="D36">
        <f>'HD district-data'!G36</f>
        <v>36079</v>
      </c>
      <c r="E36">
        <f>'HD district-data'!H36</f>
        <v>31369</v>
      </c>
      <c r="F36" s="1">
        <f t="shared" si="3"/>
        <v>0.52745533756322915</v>
      </c>
      <c r="G36" s="1">
        <f t="shared" si="3"/>
        <v>0.45859770182158416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69419</v>
      </c>
      <c r="D37">
        <f>'HD district-data'!G37</f>
        <v>25653</v>
      </c>
      <c r="E37">
        <f>'HD district-data'!H37</f>
        <v>42859</v>
      </c>
      <c r="F37" s="1">
        <f t="shared" si="3"/>
        <v>0.36953859894265256</v>
      </c>
      <c r="G37" s="1">
        <f t="shared" si="3"/>
        <v>0.61739581382618591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62735</v>
      </c>
      <c r="D38">
        <f>'HD district-data'!G38</f>
        <v>33776</v>
      </c>
      <c r="E38">
        <f>'HD district-data'!H38</f>
        <v>28042</v>
      </c>
      <c r="F38" s="1">
        <f t="shared" si="3"/>
        <v>0.5383916474057544</v>
      </c>
      <c r="G38" s="1">
        <f t="shared" si="3"/>
        <v>0.44699131266438191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70607</v>
      </c>
      <c r="D39">
        <f>'HD district-data'!G39</f>
        <v>30366</v>
      </c>
      <c r="E39">
        <f>'HD district-data'!H39</f>
        <v>39134</v>
      </c>
      <c r="F39" s="1">
        <f t="shared" si="3"/>
        <v>0.43007067287945955</v>
      </c>
      <c r="G39" s="1">
        <f t="shared" si="3"/>
        <v>0.55425099494384411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46437</v>
      </c>
      <c r="D40">
        <f>'HD district-data'!G40</f>
        <v>29818</v>
      </c>
      <c r="E40">
        <f>'HD district-data'!H40</f>
        <v>15803</v>
      </c>
      <c r="F40" s="1">
        <f t="shared" si="3"/>
        <v>0.64211727717122125</v>
      </c>
      <c r="G40" s="1">
        <f t="shared" si="3"/>
        <v>0.34031052824256519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58342</v>
      </c>
      <c r="D41">
        <f>'HD district-data'!G41</f>
        <v>31735</v>
      </c>
      <c r="E41">
        <f>'HD district-data'!H41</f>
        <v>25555</v>
      </c>
      <c r="F41" s="1">
        <f t="shared" si="3"/>
        <v>0.5439477563333448</v>
      </c>
      <c r="G41" s="1">
        <f t="shared" si="3"/>
        <v>0.43802063693394122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61082</v>
      </c>
      <c r="D42">
        <f>'HD district-data'!G42</f>
        <v>18796</v>
      </c>
      <c r="E42">
        <f>'HD district-data'!H42</f>
        <v>41469</v>
      </c>
      <c r="F42" s="1">
        <f t="shared" si="3"/>
        <v>0.30771749451556923</v>
      </c>
      <c r="G42" s="1">
        <f t="shared" si="3"/>
        <v>0.6789070429913886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43201</v>
      </c>
      <c r="D43">
        <f>'HD district-data'!G43</f>
        <v>29779</v>
      </c>
      <c r="E43">
        <f>'HD district-data'!H43</f>
        <v>12625</v>
      </c>
      <c r="F43" s="1">
        <f t="shared" si="3"/>
        <v>0.68931274739010673</v>
      </c>
      <c r="G43" s="1">
        <f t="shared" si="3"/>
        <v>0.2922386055878336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60400</v>
      </c>
      <c r="D44">
        <f>'HD district-data'!G44</f>
        <v>32087</v>
      </c>
      <c r="E44">
        <f>'HD district-data'!H44</f>
        <v>27376</v>
      </c>
      <c r="F44" s="1">
        <f t="shared" si="3"/>
        <v>0.53124172185430463</v>
      </c>
      <c r="G44" s="1">
        <f t="shared" si="3"/>
        <v>0.4532450331125828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59179</v>
      </c>
      <c r="D45">
        <f>'HD district-data'!G45</f>
        <v>32824</v>
      </c>
      <c r="E45">
        <f>'HD district-data'!H45</f>
        <v>25383</v>
      </c>
      <c r="F45" s="1">
        <f t="shared" si="3"/>
        <v>0.55465621250781527</v>
      </c>
      <c r="G45" s="1">
        <f t="shared" si="3"/>
        <v>0.42891904222781729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51022</v>
      </c>
      <c r="D46">
        <f>'HD district-data'!G46</f>
        <v>26187</v>
      </c>
      <c r="E46">
        <f>'HD district-data'!H46</f>
        <v>23903</v>
      </c>
      <c r="F46" s="1">
        <f t="shared" si="3"/>
        <v>0.51324918662537733</v>
      </c>
      <c r="G46" s="1">
        <f t="shared" si="3"/>
        <v>0.46848418329348124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51602</v>
      </c>
      <c r="D47">
        <f>'HD district-data'!G47</f>
        <v>19570</v>
      </c>
      <c r="E47">
        <f>'HD district-data'!H47</f>
        <v>31225</v>
      </c>
      <c r="F47" s="1">
        <f t="shared" si="3"/>
        <v>0.37924886632301075</v>
      </c>
      <c r="G47" s="1">
        <f t="shared" si="3"/>
        <v>0.60511220495329643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68923</v>
      </c>
      <c r="D48">
        <f>'HD district-data'!G48</f>
        <v>28016</v>
      </c>
      <c r="E48">
        <f>'HD district-data'!H48</f>
        <v>39904</v>
      </c>
      <c r="F48" s="1">
        <f t="shared" si="3"/>
        <v>0.40648259652075502</v>
      </c>
      <c r="G48" s="1">
        <f t="shared" si="3"/>
        <v>0.57896493188050435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57156</v>
      </c>
      <c r="D49">
        <f>'HD district-data'!G49</f>
        <v>17093</v>
      </c>
      <c r="E49">
        <f>'HD district-data'!H49</f>
        <v>39316</v>
      </c>
      <c r="F49" s="1">
        <f t="shared" si="3"/>
        <v>0.2990587164952061</v>
      </c>
      <c r="G49" s="1">
        <f t="shared" si="3"/>
        <v>0.68787178948841765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51348</v>
      </c>
      <c r="D50">
        <f>'HD district-data'!G50</f>
        <v>25381</v>
      </c>
      <c r="E50">
        <f>'HD district-data'!H50</f>
        <v>25053</v>
      </c>
      <c r="F50" s="1">
        <f t="shared" si="3"/>
        <v>0.49429383812417232</v>
      </c>
      <c r="G50" s="1">
        <f t="shared" si="3"/>
        <v>0.48790605281607852</v>
      </c>
      <c r="H50" s="3">
        <f t="shared" si="1"/>
        <v>1</v>
      </c>
      <c r="I50" s="3">
        <f t="shared" si="2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64052</v>
      </c>
      <c r="D51">
        <f>'HD district-data'!G51</f>
        <v>23081</v>
      </c>
      <c r="E51">
        <f>'HD district-data'!H51</f>
        <v>40051</v>
      </c>
      <c r="F51" s="1">
        <f t="shared" si="3"/>
        <v>0.36034784237806783</v>
      </c>
      <c r="G51" s="1">
        <f t="shared" si="3"/>
        <v>0.62528882782739026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66217</v>
      </c>
      <c r="D52">
        <f>'HD district-data'!G52</f>
        <v>23837</v>
      </c>
      <c r="E52">
        <f>'HD district-data'!H52</f>
        <v>41514</v>
      </c>
      <c r="F52" s="1">
        <f t="shared" si="3"/>
        <v>0.35998308591449324</v>
      </c>
      <c r="G52" s="1">
        <f t="shared" si="3"/>
        <v>0.62693870154190012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58084</v>
      </c>
      <c r="D53">
        <f>'HD district-data'!G53</f>
        <v>16964</v>
      </c>
      <c r="E53">
        <f>'HD district-data'!H53</f>
        <v>40205</v>
      </c>
      <c r="F53" s="1">
        <f t="shared" si="3"/>
        <v>0.29205977549755524</v>
      </c>
      <c r="G53" s="1">
        <f t="shared" si="3"/>
        <v>0.69218717719165346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61934</v>
      </c>
      <c r="D54">
        <f>'HD district-data'!G54</f>
        <v>32564</v>
      </c>
      <c r="E54">
        <f>'HD district-data'!H54</f>
        <v>28509</v>
      </c>
      <c r="F54" s="1">
        <f t="shared" si="3"/>
        <v>0.52578551361126358</v>
      </c>
      <c r="G54" s="1">
        <f t="shared" si="3"/>
        <v>0.46031259082248843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67392</v>
      </c>
      <c r="D55">
        <f>'HD district-data'!G55</f>
        <v>26897</v>
      </c>
      <c r="E55">
        <f>'HD district-data'!H55</f>
        <v>39580</v>
      </c>
      <c r="F55" s="1">
        <f t="shared" si="3"/>
        <v>0.39911265432098764</v>
      </c>
      <c r="G55" s="1">
        <f t="shared" si="3"/>
        <v>0.58731006647673312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54536</v>
      </c>
      <c r="D56">
        <f>'HD district-data'!G56</f>
        <v>28459</v>
      </c>
      <c r="E56">
        <f>'HD district-data'!H56</f>
        <v>25178</v>
      </c>
      <c r="F56" s="1">
        <f t="shared" si="3"/>
        <v>0.52183878538946749</v>
      </c>
      <c r="G56" s="1">
        <f t="shared" si="3"/>
        <v>0.46167669062637523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67873</v>
      </c>
      <c r="D57">
        <f>'HD district-data'!G57</f>
        <v>18068</v>
      </c>
      <c r="E57">
        <f>'HD district-data'!H57</f>
        <v>48832</v>
      </c>
      <c r="F57" s="1">
        <f t="shared" si="3"/>
        <v>0.26620305570698216</v>
      </c>
      <c r="G57" s="1">
        <f t="shared" si="3"/>
        <v>0.71946134692734964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68222</v>
      </c>
      <c r="D58">
        <f>'HD district-data'!G58</f>
        <v>28001</v>
      </c>
      <c r="E58">
        <f>'HD district-data'!H58</f>
        <v>39156</v>
      </c>
      <c r="F58" s="1">
        <f t="shared" si="3"/>
        <v>0.41043944768549734</v>
      </c>
      <c r="G58" s="1">
        <f t="shared" si="3"/>
        <v>0.57394975227932343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72056</v>
      </c>
      <c r="D59">
        <f>'HD district-data'!G59</f>
        <v>29921</v>
      </c>
      <c r="E59">
        <f>'HD district-data'!H59</f>
        <v>41166</v>
      </c>
      <c r="F59" s="1">
        <f t="shared" si="3"/>
        <v>0.41524647496391698</v>
      </c>
      <c r="G59" s="1">
        <f t="shared" si="3"/>
        <v>0.57130565116020871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51058</v>
      </c>
      <c r="D60">
        <f>'HD district-data'!G60</f>
        <v>30828</v>
      </c>
      <c r="E60">
        <f>'HD district-data'!H60</f>
        <v>19570</v>
      </c>
      <c r="F60" s="1">
        <f t="shared" si="3"/>
        <v>0.60378393199890323</v>
      </c>
      <c r="G60" s="1">
        <f t="shared" si="3"/>
        <v>0.38328959222844611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67888</v>
      </c>
      <c r="D61">
        <f>'HD district-data'!G61</f>
        <v>26813</v>
      </c>
      <c r="E61">
        <f>'HD district-data'!H61</f>
        <v>40333</v>
      </c>
      <c r="F61" s="1">
        <f t="shared" si="3"/>
        <v>0.39495934480320527</v>
      </c>
      <c r="G61" s="1">
        <f t="shared" si="3"/>
        <v>0.59411088852227201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68791</v>
      </c>
      <c r="D62">
        <f>'HD district-data'!G62</f>
        <v>34503</v>
      </c>
      <c r="E62">
        <f>'HD district-data'!H62</f>
        <v>33364</v>
      </c>
      <c r="F62" s="1">
        <f t="shared" si="3"/>
        <v>0.50156270442354378</v>
      </c>
      <c r="G62" s="1">
        <f t="shared" si="3"/>
        <v>0.48500530592664737</v>
      </c>
      <c r="H62" s="3">
        <f t="shared" si="1"/>
        <v>1</v>
      </c>
      <c r="I62" s="3">
        <f t="shared" si="2"/>
        <v>0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69862</v>
      </c>
      <c r="D63">
        <f>'HD district-data'!G63</f>
        <v>27908</v>
      </c>
      <c r="E63">
        <f>'HD district-data'!H63</f>
        <v>40760</v>
      </c>
      <c r="F63" s="1">
        <f t="shared" si="3"/>
        <v>0.39947324725888178</v>
      </c>
      <c r="G63" s="1">
        <f t="shared" si="3"/>
        <v>0.58343591652114168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68506</v>
      </c>
      <c r="D64">
        <f>'HD district-data'!G64</f>
        <v>24152</v>
      </c>
      <c r="E64">
        <f>'HD district-data'!H64</f>
        <v>43172</v>
      </c>
      <c r="F64" s="1">
        <f t="shared" si="3"/>
        <v>0.3525530610457478</v>
      </c>
      <c r="G64" s="1">
        <f t="shared" si="3"/>
        <v>0.63019297579774036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55945</v>
      </c>
      <c r="D65">
        <f>'HD district-data'!G65</f>
        <v>12768</v>
      </c>
      <c r="E65">
        <f>'HD district-data'!H65</f>
        <v>42421</v>
      </c>
      <c r="F65" s="1">
        <f t="shared" si="3"/>
        <v>0.22822414871749039</v>
      </c>
      <c r="G65" s="1">
        <f t="shared" si="3"/>
        <v>0.75826257931897401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59119</v>
      </c>
      <c r="D66">
        <f>'HD district-data'!G66</f>
        <v>29823</v>
      </c>
      <c r="E66">
        <f>'HD district-data'!H66</f>
        <v>28546</v>
      </c>
      <c r="F66" s="1">
        <f t="shared" si="3"/>
        <v>0.50445711192679177</v>
      </c>
      <c r="G66" s="1">
        <f t="shared" si="3"/>
        <v>0.48285661124173279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62790</v>
      </c>
      <c r="D67">
        <f>'HD district-data'!G67</f>
        <v>21520</v>
      </c>
      <c r="E67">
        <f>'HD district-data'!H67</f>
        <v>40409</v>
      </c>
      <c r="F67" s="1">
        <f t="shared" si="3"/>
        <v>0.34272973403408186</v>
      </c>
      <c r="G67" s="1">
        <f t="shared" si="3"/>
        <v>0.64355789138397834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70121</v>
      </c>
      <c r="D68">
        <f>'HD district-data'!G68</f>
        <v>27151</v>
      </c>
      <c r="E68">
        <f>'HD district-data'!H68</f>
        <v>42043</v>
      </c>
      <c r="F68" s="1">
        <f t="shared" si="3"/>
        <v>0.38720212204617732</v>
      </c>
      <c r="G68" s="1">
        <f t="shared" si="3"/>
        <v>0.59957787253461869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62085</v>
      </c>
      <c r="D69">
        <f>'HD district-data'!G69</f>
        <v>19190</v>
      </c>
      <c r="E69">
        <f>'HD district-data'!H69</f>
        <v>41962</v>
      </c>
      <c r="F69" s="1">
        <f t="shared" si="3"/>
        <v>0.30909237335910444</v>
      </c>
      <c r="G69" s="1">
        <f t="shared" si="3"/>
        <v>0.67587984215188857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60087</v>
      </c>
      <c r="D70">
        <f>'HD district-data'!G70</f>
        <v>24397</v>
      </c>
      <c r="E70">
        <f>'HD district-data'!H70</f>
        <v>34626</v>
      </c>
      <c r="F70" s="1">
        <f t="shared" si="3"/>
        <v>0.4060279261737148</v>
      </c>
      <c r="G70" s="1">
        <f t="shared" si="3"/>
        <v>0.57626441659593586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65462</v>
      </c>
      <c r="D71">
        <f>'HD district-data'!G71</f>
        <v>17247</v>
      </c>
      <c r="E71">
        <f>'HD district-data'!H71</f>
        <v>47228</v>
      </c>
      <c r="F71" s="1">
        <f t="shared" si="3"/>
        <v>0.26346582750297881</v>
      </c>
      <c r="G71" s="1">
        <f t="shared" si="3"/>
        <v>0.72145672298432684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62987</v>
      </c>
      <c r="D72">
        <f>'HD district-data'!G72</f>
        <v>26856</v>
      </c>
      <c r="E72">
        <f>'HD district-data'!H72</f>
        <v>34860</v>
      </c>
      <c r="F72" s="1">
        <f t="shared" si="3"/>
        <v>0.42637369615952497</v>
      </c>
      <c r="G72" s="1">
        <f t="shared" si="3"/>
        <v>0.5534475367933066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58228</v>
      </c>
      <c r="D73">
        <f>'HD district-data'!G73</f>
        <v>16645</v>
      </c>
      <c r="E73">
        <f>'HD district-data'!H73</f>
        <v>40636</v>
      </c>
      <c r="F73" s="1">
        <f t="shared" si="3"/>
        <v>0.28585903688946901</v>
      </c>
      <c r="G73" s="1">
        <f t="shared" si="3"/>
        <v>0.69787730988527852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56898</v>
      </c>
      <c r="D74">
        <f>'HD district-data'!G74</f>
        <v>27791</v>
      </c>
      <c r="E74">
        <f>'HD district-data'!H74</f>
        <v>28270</v>
      </c>
      <c r="F74" s="1">
        <f t="shared" si="3"/>
        <v>0.48843544588561988</v>
      </c>
      <c r="G74" s="1">
        <f t="shared" si="3"/>
        <v>0.49685401947344371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64434</v>
      </c>
      <c r="D75">
        <f>'HD district-data'!G75</f>
        <v>26490</v>
      </c>
      <c r="E75">
        <f>'HD district-data'!H75</f>
        <v>36948</v>
      </c>
      <c r="F75" s="1">
        <f t="shared" si="3"/>
        <v>0.41111835366421456</v>
      </c>
      <c r="G75" s="1">
        <f t="shared" si="3"/>
        <v>0.57342396871217061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60072</v>
      </c>
      <c r="D76">
        <f>'HD district-data'!G76</f>
        <v>15208</v>
      </c>
      <c r="E76">
        <f>'HD district-data'!H76</f>
        <v>44068</v>
      </c>
      <c r="F76" s="1">
        <f t="shared" si="3"/>
        <v>0.25316287122120124</v>
      </c>
      <c r="G76" s="1">
        <f t="shared" si="3"/>
        <v>0.73358636303102942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51525</v>
      </c>
      <c r="D77">
        <f>'HD district-data'!G77</f>
        <v>20435</v>
      </c>
      <c r="E77">
        <f>'HD district-data'!H77</f>
        <v>30197</v>
      </c>
      <c r="F77" s="1">
        <f t="shared" si="3"/>
        <v>0.39660359049005339</v>
      </c>
      <c r="G77" s="1">
        <f t="shared" si="3"/>
        <v>0.5860650169820476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59083</v>
      </c>
      <c r="D78">
        <f>'HD district-data'!G78</f>
        <v>26938</v>
      </c>
      <c r="E78">
        <f>'HD district-data'!H78</f>
        <v>31111</v>
      </c>
      <c r="F78" s="1">
        <f t="shared" si="3"/>
        <v>0.45593487128277171</v>
      </c>
      <c r="G78" s="1">
        <f t="shared" si="3"/>
        <v>0.52656432476346837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59960</v>
      </c>
      <c r="D79">
        <f>'HD district-data'!G79</f>
        <v>17640</v>
      </c>
      <c r="E79">
        <f>'HD district-data'!H79</f>
        <v>41472</v>
      </c>
      <c r="F79" s="1">
        <f t="shared" si="3"/>
        <v>0.29419613075383588</v>
      </c>
      <c r="G79" s="1">
        <f t="shared" si="3"/>
        <v>0.69166110740493658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54257</v>
      </c>
      <c r="D80">
        <f>'HD district-data'!G80</f>
        <v>16660</v>
      </c>
      <c r="E80">
        <f>'HD district-data'!H80</f>
        <v>36759</v>
      </c>
      <c r="F80" s="1">
        <f t="shared" si="3"/>
        <v>0.30705715391562377</v>
      </c>
      <c r="G80" s="1">
        <f t="shared" si="3"/>
        <v>0.67749783438081723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63189</v>
      </c>
      <c r="D81">
        <f>'HD district-data'!G81</f>
        <v>23057</v>
      </c>
      <c r="E81">
        <f>'HD district-data'!H81</f>
        <v>39059</v>
      </c>
      <c r="F81" s="1">
        <f t="shared" si="3"/>
        <v>0.36488945860830208</v>
      </c>
      <c r="G81" s="1">
        <f t="shared" si="3"/>
        <v>0.61812973777081459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52806</v>
      </c>
      <c r="D82">
        <f>'HD district-data'!G82</f>
        <v>11471</v>
      </c>
      <c r="E82">
        <f>'HD district-data'!H82</f>
        <v>40639</v>
      </c>
      <c r="F82" s="1">
        <f t="shared" si="3"/>
        <v>0.21722910275347498</v>
      </c>
      <c r="G82" s="1">
        <f t="shared" si="3"/>
        <v>0.76959057682839072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51278</v>
      </c>
      <c r="D83">
        <f>'HD district-data'!G83</f>
        <v>12788</v>
      </c>
      <c r="E83">
        <f>'HD district-data'!H83</f>
        <v>37936</v>
      </c>
      <c r="F83" s="1">
        <f t="shared" ref="F83:G101" si="6">D83/$C83</f>
        <v>0.24938570147041617</v>
      </c>
      <c r="G83" s="1">
        <f t="shared" si="6"/>
        <v>0.73981044502515703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51387</v>
      </c>
      <c r="D84">
        <f>'HD district-data'!G84</f>
        <v>12651</v>
      </c>
      <c r="E84">
        <f>'HD district-data'!H84</f>
        <v>38110</v>
      </c>
      <c r="F84" s="1">
        <f t="shared" si="6"/>
        <v>0.2461906707922237</v>
      </c>
      <c r="G84" s="1">
        <f t="shared" si="6"/>
        <v>0.74162725981279309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51695</v>
      </c>
      <c r="D85">
        <f>'HD district-data'!G85</f>
        <v>23537</v>
      </c>
      <c r="E85">
        <f>'HD district-data'!H85</f>
        <v>27366</v>
      </c>
      <c r="F85" s="1">
        <f t="shared" si="6"/>
        <v>0.45530515523745041</v>
      </c>
      <c r="G85" s="1">
        <f t="shared" si="6"/>
        <v>0.52937421414063257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56187</v>
      </c>
      <c r="D86">
        <f>'HD district-data'!G86</f>
        <v>13744</v>
      </c>
      <c r="E86">
        <f>'HD district-data'!H86</f>
        <v>41766</v>
      </c>
      <c r="F86" s="1">
        <f t="shared" si="6"/>
        <v>0.24461174292985921</v>
      </c>
      <c r="G86" s="1">
        <f t="shared" si="6"/>
        <v>0.7433392065780341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58437</v>
      </c>
      <c r="D87">
        <f>'HD district-data'!G87</f>
        <v>15214</v>
      </c>
      <c r="E87">
        <f>'HD district-data'!H87</f>
        <v>42479</v>
      </c>
      <c r="F87" s="1">
        <f t="shared" si="6"/>
        <v>0.26034875164707294</v>
      </c>
      <c r="G87" s="1">
        <f t="shared" si="6"/>
        <v>0.72691958861680095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58031</v>
      </c>
      <c r="D88">
        <f>'HD district-data'!G88</f>
        <v>16426</v>
      </c>
      <c r="E88">
        <f>'HD district-data'!H88</f>
        <v>40749</v>
      </c>
      <c r="F88" s="1">
        <f t="shared" si="6"/>
        <v>0.28305560820940534</v>
      </c>
      <c r="G88" s="1">
        <f t="shared" si="6"/>
        <v>0.70219365511536935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58016</v>
      </c>
      <c r="D89">
        <f>'HD district-data'!G89</f>
        <v>17038</v>
      </c>
      <c r="E89">
        <f>'HD district-data'!H89</f>
        <v>40256</v>
      </c>
      <c r="F89" s="1">
        <f t="shared" si="6"/>
        <v>0.29367760617760619</v>
      </c>
      <c r="G89" s="1">
        <f t="shared" si="6"/>
        <v>0.69387755102040816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56616</v>
      </c>
      <c r="D90">
        <f>'HD district-data'!G90</f>
        <v>16064</v>
      </c>
      <c r="E90">
        <f>'HD district-data'!H90</f>
        <v>39705</v>
      </c>
      <c r="F90" s="1">
        <f t="shared" si="6"/>
        <v>0.2837360463473223</v>
      </c>
      <c r="G90" s="1">
        <f t="shared" si="6"/>
        <v>0.70130351844001693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45586</v>
      </c>
      <c r="D91">
        <f>'HD district-data'!G91</f>
        <v>9660</v>
      </c>
      <c r="E91">
        <f>'HD district-data'!H91</f>
        <v>35266</v>
      </c>
      <c r="F91" s="1">
        <f t="shared" si="6"/>
        <v>0.2119071644803229</v>
      </c>
      <c r="G91" s="1">
        <f t="shared" si="6"/>
        <v>0.77361470626946871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66411</v>
      </c>
      <c r="D92">
        <f>'HD district-data'!G92</f>
        <v>16969</v>
      </c>
      <c r="E92">
        <f>'HD district-data'!H92</f>
        <v>48414</v>
      </c>
      <c r="F92" s="1">
        <f t="shared" si="6"/>
        <v>0.25551489964011986</v>
      </c>
      <c r="G92" s="1">
        <f t="shared" si="6"/>
        <v>0.72900573700140037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57020</v>
      </c>
      <c r="D93">
        <f>'HD district-data'!G93</f>
        <v>14979</v>
      </c>
      <c r="E93">
        <f>'HD district-data'!H93</f>
        <v>41002</v>
      </c>
      <c r="F93" s="1">
        <f t="shared" si="6"/>
        <v>0.26269729919326551</v>
      </c>
      <c r="G93" s="1">
        <f t="shared" si="6"/>
        <v>0.71908102420203435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52988</v>
      </c>
      <c r="D94">
        <f>'HD district-data'!G94</f>
        <v>16025</v>
      </c>
      <c r="E94">
        <f>'HD district-data'!H94</f>
        <v>36042</v>
      </c>
      <c r="F94" s="1">
        <f t="shared" si="6"/>
        <v>0.30242696459575752</v>
      </c>
      <c r="G94" s="1">
        <f t="shared" si="6"/>
        <v>0.68019174152638329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62620</v>
      </c>
      <c r="D95">
        <f>'HD district-data'!G95</f>
        <v>15641</v>
      </c>
      <c r="E95">
        <f>'HD district-data'!H95</f>
        <v>45920</v>
      </c>
      <c r="F95" s="1">
        <f t="shared" si="6"/>
        <v>0.2497764292558288</v>
      </c>
      <c r="G95" s="1">
        <f t="shared" si="6"/>
        <v>0.73331204088150748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62647</v>
      </c>
      <c r="D96">
        <f>'HD district-data'!G96</f>
        <v>17331</v>
      </c>
      <c r="E96">
        <f>'HD district-data'!H96</f>
        <v>44209</v>
      </c>
      <c r="F96" s="1">
        <f t="shared" si="6"/>
        <v>0.27664533018340864</v>
      </c>
      <c r="G96" s="1">
        <f t="shared" si="6"/>
        <v>0.70568423068941843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60132</v>
      </c>
      <c r="D97">
        <f>'HD district-data'!G97</f>
        <v>15698</v>
      </c>
      <c r="E97">
        <f>'HD district-data'!H97</f>
        <v>43519</v>
      </c>
      <c r="F97" s="1">
        <f t="shared" si="6"/>
        <v>0.26105900352557704</v>
      </c>
      <c r="G97" s="1">
        <f t="shared" si="6"/>
        <v>0.72372447282644847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64854</v>
      </c>
      <c r="D98">
        <f>'HD district-data'!G98</f>
        <v>11752</v>
      </c>
      <c r="E98">
        <f>'HD district-data'!H98</f>
        <v>52184</v>
      </c>
      <c r="F98" s="1">
        <f t="shared" si="6"/>
        <v>0.18120701884232276</v>
      </c>
      <c r="G98" s="1">
        <f t="shared" si="6"/>
        <v>0.80463811021679466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65266</v>
      </c>
      <c r="D99">
        <f>'HD district-data'!G99</f>
        <v>14454</v>
      </c>
      <c r="E99">
        <f>'HD district-data'!H99</f>
        <v>49871</v>
      </c>
      <c r="F99" s="1">
        <f t="shared" si="6"/>
        <v>0.22146293629148409</v>
      </c>
      <c r="G99" s="1">
        <f t="shared" si="6"/>
        <v>0.76411914319860264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63290</v>
      </c>
      <c r="D100">
        <f>'HD district-data'!G100</f>
        <v>17194</v>
      </c>
      <c r="E100">
        <f>'HD district-data'!H100</f>
        <v>45014</v>
      </c>
      <c r="F100" s="1">
        <f t="shared" si="6"/>
        <v>0.27167009006162113</v>
      </c>
      <c r="G100" s="1">
        <f t="shared" si="6"/>
        <v>0.71123400221203981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65273</v>
      </c>
      <c r="D101">
        <f>'HD district-data'!G101</f>
        <v>24664</v>
      </c>
      <c r="E101">
        <f>'HD district-data'!H101</f>
        <v>39686</v>
      </c>
      <c r="F101" s="1">
        <f t="shared" si="6"/>
        <v>0.37785914543532551</v>
      </c>
      <c r="G101" s="1">
        <f t="shared" si="6"/>
        <v>0.60800024512432405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5" priority="4">
      <formula>F2&gt;G2</formula>
    </cfRule>
  </conditionalFormatting>
  <conditionalFormatting sqref="G2:G101">
    <cfRule type="expression" dxfId="24" priority="3">
      <formula>G2&gt;F2</formula>
    </cfRule>
  </conditionalFormatting>
  <conditionalFormatting sqref="H2:H101">
    <cfRule type="expression" dxfId="23" priority="2">
      <formula>H2&gt;I2</formula>
    </cfRule>
  </conditionalFormatting>
  <conditionalFormatting sqref="I2:I101">
    <cfRule type="expression" dxfId="22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46667</v>
      </c>
      <c r="D3">
        <f>'HD district-data'!J3</f>
        <v>25907</v>
      </c>
      <c r="E3">
        <f>'HD district-data'!K3</f>
        <v>20760</v>
      </c>
      <c r="F3" s="1">
        <f t="shared" ref="F3:G18" si="0">D3/$C3</f>
        <v>0.55514603467118095</v>
      </c>
      <c r="G3" s="1">
        <f t="shared" si="0"/>
        <v>0.4448539653288191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43747</v>
      </c>
      <c r="D4">
        <f>'HD district-data'!J4</f>
        <v>28068</v>
      </c>
      <c r="E4">
        <f>'HD district-data'!K4</f>
        <v>15679</v>
      </c>
      <c r="F4" s="1">
        <f t="shared" si="0"/>
        <v>0.64159828102498462</v>
      </c>
      <c r="G4" s="1">
        <f t="shared" si="0"/>
        <v>0.35840171897501544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46119</v>
      </c>
      <c r="D5">
        <f>'HD district-data'!J5</f>
        <v>24636</v>
      </c>
      <c r="E5">
        <f>'HD district-data'!K5</f>
        <v>21483</v>
      </c>
      <c r="F5" s="1">
        <f t="shared" si="0"/>
        <v>0.53418330839784034</v>
      </c>
      <c r="G5" s="1">
        <f t="shared" si="0"/>
        <v>0.4658166916021596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43962</v>
      </c>
      <c r="D6">
        <f>'HD district-data'!J6</f>
        <v>28279</v>
      </c>
      <c r="E6">
        <f>'HD district-data'!K6</f>
        <v>15683</v>
      </c>
      <c r="F6" s="1">
        <f t="shared" si="0"/>
        <v>0.64326008825804104</v>
      </c>
      <c r="G6" s="1">
        <f t="shared" si="0"/>
        <v>0.35673991174195896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39387</v>
      </c>
      <c r="D7">
        <f>'HD district-data'!J7</f>
        <v>26693</v>
      </c>
      <c r="E7">
        <f>'HD district-data'!K7</f>
        <v>12694</v>
      </c>
      <c r="F7" s="1">
        <f t="shared" si="0"/>
        <v>0.67771091984664988</v>
      </c>
      <c r="G7" s="1">
        <f t="shared" si="0"/>
        <v>0.32228908015335012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35783</v>
      </c>
      <c r="D8">
        <f>'HD district-data'!J8</f>
        <v>23349</v>
      </c>
      <c r="E8">
        <f>'HD district-data'!K8</f>
        <v>12434</v>
      </c>
      <c r="F8" s="1">
        <f t="shared" si="0"/>
        <v>0.6525165581421345</v>
      </c>
      <c r="G8" s="1">
        <f t="shared" si="0"/>
        <v>0.34748344185786545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37449</v>
      </c>
      <c r="D9">
        <f>'HD district-data'!J9</f>
        <v>29971</v>
      </c>
      <c r="E9">
        <f>'HD district-data'!K9</f>
        <v>7478</v>
      </c>
      <c r="F9" s="1">
        <f t="shared" si="0"/>
        <v>0.80031509519613342</v>
      </c>
      <c r="G9" s="1">
        <f t="shared" si="0"/>
        <v>0.19968490480386658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49941</v>
      </c>
      <c r="D10">
        <f>'HD district-data'!J10</f>
        <v>31886</v>
      </c>
      <c r="E10">
        <f>'HD district-data'!K10</f>
        <v>18055</v>
      </c>
      <c r="F10" s="1">
        <f t="shared" si="0"/>
        <v>0.63847339861036023</v>
      </c>
      <c r="G10" s="1">
        <f t="shared" si="0"/>
        <v>0.36152660138963977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42698</v>
      </c>
      <c r="D11">
        <f>'HD district-data'!J11</f>
        <v>23063</v>
      </c>
      <c r="E11">
        <f>'HD district-data'!K11</f>
        <v>19635</v>
      </c>
      <c r="F11" s="1">
        <f t="shared" si="0"/>
        <v>0.54014239542835729</v>
      </c>
      <c r="G11" s="1">
        <f t="shared" si="0"/>
        <v>0.45985760457164271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39227</v>
      </c>
      <c r="D12">
        <f>'HD district-data'!J12</f>
        <v>31083</v>
      </c>
      <c r="E12">
        <f>'HD district-data'!K12</f>
        <v>8144</v>
      </c>
      <c r="F12" s="1">
        <f t="shared" si="0"/>
        <v>0.79238789609197746</v>
      </c>
      <c r="G12" s="1">
        <f t="shared" si="0"/>
        <v>0.20761210390802254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27212</v>
      </c>
      <c r="D13">
        <f>'HD district-data'!J13</f>
        <v>15340</v>
      </c>
      <c r="E13">
        <f>'HD district-data'!K13</f>
        <v>11872</v>
      </c>
      <c r="F13" s="1">
        <f t="shared" si="0"/>
        <v>0.56372188740261653</v>
      </c>
      <c r="G13" s="1">
        <f t="shared" si="0"/>
        <v>0.43627811259738353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42629</v>
      </c>
      <c r="D14">
        <f>'HD district-data'!J14</f>
        <v>15503</v>
      </c>
      <c r="E14">
        <f>'HD district-data'!K14</f>
        <v>27126</v>
      </c>
      <c r="F14" s="1">
        <f t="shared" si="0"/>
        <v>0.36367261723240046</v>
      </c>
      <c r="G14" s="1">
        <f t="shared" si="0"/>
        <v>0.63632738276759948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55473</v>
      </c>
      <c r="D15">
        <f>'HD district-data'!J15</f>
        <v>25852</v>
      </c>
      <c r="E15">
        <f>'HD district-data'!K15</f>
        <v>29621</v>
      </c>
      <c r="F15" s="1">
        <f t="shared" si="0"/>
        <v>0.46602851837831016</v>
      </c>
      <c r="G15" s="1">
        <f t="shared" si="0"/>
        <v>0.53397148162168984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44981</v>
      </c>
      <c r="D16">
        <f>'HD district-data'!J16</f>
        <v>32386</v>
      </c>
      <c r="E16">
        <f>'HD district-data'!K16</f>
        <v>12595</v>
      </c>
      <c r="F16" s="1">
        <f t="shared" si="0"/>
        <v>0.71999288588515153</v>
      </c>
      <c r="G16" s="1">
        <f t="shared" si="0"/>
        <v>0.28000711411484847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55080</v>
      </c>
      <c r="D17">
        <f>'HD district-data'!J17</f>
        <v>31758</v>
      </c>
      <c r="E17">
        <f>'HD district-data'!K17</f>
        <v>23322</v>
      </c>
      <c r="F17" s="1">
        <f t="shared" si="0"/>
        <v>0.57657952069716778</v>
      </c>
      <c r="G17" s="1">
        <f t="shared" si="0"/>
        <v>0.42342047930283222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44157</v>
      </c>
      <c r="D18">
        <f>'HD district-data'!J18</f>
        <v>25657</v>
      </c>
      <c r="E18">
        <f>'HD district-data'!K18</f>
        <v>18500</v>
      </c>
      <c r="F18" s="1">
        <f t="shared" si="0"/>
        <v>0.58104037864891189</v>
      </c>
      <c r="G18" s="1">
        <f t="shared" si="0"/>
        <v>0.41895962135108816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38363</v>
      </c>
      <c r="D19">
        <f>'HD district-data'!J19</f>
        <v>22297</v>
      </c>
      <c r="E19">
        <f>'HD district-data'!K19</f>
        <v>16066</v>
      </c>
      <c r="F19" s="1">
        <f t="shared" ref="F19:G82" si="3">D19/$C19</f>
        <v>0.58121106274274692</v>
      </c>
      <c r="G19" s="1">
        <f t="shared" si="3"/>
        <v>0.41878893725725308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30669</v>
      </c>
      <c r="D20">
        <f>'HD district-data'!J20</f>
        <v>26677</v>
      </c>
      <c r="E20">
        <f>'HD district-data'!K20</f>
        <v>3992</v>
      </c>
      <c r="F20" s="1">
        <f t="shared" si="3"/>
        <v>0.86983599073983497</v>
      </c>
      <c r="G20" s="1">
        <f t="shared" si="3"/>
        <v>0.130164009260165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47315</v>
      </c>
      <c r="D21">
        <f>'HD district-data'!J21</f>
        <v>38596</v>
      </c>
      <c r="E21">
        <f>'HD district-data'!K21</f>
        <v>8719</v>
      </c>
      <c r="F21" s="1">
        <f t="shared" si="3"/>
        <v>0.81572440029588922</v>
      </c>
      <c r="G21" s="1">
        <f t="shared" si="3"/>
        <v>0.18427559970411075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54510</v>
      </c>
      <c r="D22">
        <f>'HD district-data'!J22</f>
        <v>36880</v>
      </c>
      <c r="E22">
        <f>'HD district-data'!K22</f>
        <v>17630</v>
      </c>
      <c r="F22" s="1">
        <f t="shared" si="3"/>
        <v>0.67657310585213726</v>
      </c>
      <c r="G22" s="1">
        <f t="shared" si="3"/>
        <v>0.3234268941478628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54596</v>
      </c>
      <c r="D23">
        <f>'HD district-data'!J23</f>
        <v>45455</v>
      </c>
      <c r="E23">
        <f>'HD district-data'!K23</f>
        <v>9141</v>
      </c>
      <c r="F23" s="1">
        <f t="shared" si="3"/>
        <v>0.83257015165946224</v>
      </c>
      <c r="G23" s="1">
        <f t="shared" si="3"/>
        <v>0.16742984834053776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47239</v>
      </c>
      <c r="D24">
        <f>'HD district-data'!J24</f>
        <v>42649</v>
      </c>
      <c r="E24">
        <f>'HD district-data'!K24</f>
        <v>4590</v>
      </c>
      <c r="F24" s="1">
        <f t="shared" si="3"/>
        <v>0.90283452232265715</v>
      </c>
      <c r="G24" s="1">
        <f t="shared" si="3"/>
        <v>9.7165477677342876E-2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47910</v>
      </c>
      <c r="D25">
        <f>'HD district-data'!J25</f>
        <v>24538</v>
      </c>
      <c r="E25">
        <f>'HD district-data'!K25</f>
        <v>23372</v>
      </c>
      <c r="F25" s="1">
        <f t="shared" si="3"/>
        <v>0.51216864955124186</v>
      </c>
      <c r="G25" s="1">
        <f t="shared" si="3"/>
        <v>0.48783135044875808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53264</v>
      </c>
      <c r="D26">
        <f>'HD district-data'!J26</f>
        <v>28712</v>
      </c>
      <c r="E26">
        <f>'HD district-data'!K26</f>
        <v>24552</v>
      </c>
      <c r="F26" s="1">
        <f t="shared" si="3"/>
        <v>0.53905076599579449</v>
      </c>
      <c r="G26" s="1">
        <f t="shared" si="3"/>
        <v>0.46094923400420545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59343</v>
      </c>
      <c r="D27">
        <f>'HD district-data'!J27</f>
        <v>30392</v>
      </c>
      <c r="E27">
        <f>'HD district-data'!K27</f>
        <v>28951</v>
      </c>
      <c r="F27" s="1">
        <f t="shared" si="3"/>
        <v>0.51214128035320083</v>
      </c>
      <c r="G27" s="1">
        <f t="shared" si="3"/>
        <v>0.48785871964679911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44451</v>
      </c>
      <c r="D28">
        <f>'HD district-data'!J28</f>
        <v>31336</v>
      </c>
      <c r="E28">
        <f>'HD district-data'!K28</f>
        <v>13115</v>
      </c>
      <c r="F28" s="1">
        <f t="shared" si="3"/>
        <v>0.7049560189871994</v>
      </c>
      <c r="G28" s="1">
        <f t="shared" si="3"/>
        <v>0.2950439810128006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44820</v>
      </c>
      <c r="D29">
        <f>'HD district-data'!J29</f>
        <v>24429</v>
      </c>
      <c r="E29">
        <f>'HD district-data'!K29</f>
        <v>20391</v>
      </c>
      <c r="F29" s="1">
        <f t="shared" si="3"/>
        <v>0.54504685408299869</v>
      </c>
      <c r="G29" s="1">
        <f t="shared" si="3"/>
        <v>0.45495314591700131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44712</v>
      </c>
      <c r="D30">
        <f>'HD district-data'!J30</f>
        <v>32669</v>
      </c>
      <c r="E30">
        <f>'HD district-data'!K30</f>
        <v>12043</v>
      </c>
      <c r="F30" s="1">
        <f t="shared" si="3"/>
        <v>0.7306539631418858</v>
      </c>
      <c r="G30" s="1">
        <f t="shared" si="3"/>
        <v>0.26934603685811415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33847</v>
      </c>
      <c r="D31">
        <f>'HD district-data'!J31</f>
        <v>24797</v>
      </c>
      <c r="E31">
        <f>'HD district-data'!K31</f>
        <v>9050</v>
      </c>
      <c r="F31" s="1">
        <f t="shared" si="3"/>
        <v>0.73262032085561501</v>
      </c>
      <c r="G31" s="1">
        <f t="shared" si="3"/>
        <v>0.26737967914438504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55853</v>
      </c>
      <c r="D32">
        <f>'HD district-data'!J32</f>
        <v>15824</v>
      </c>
      <c r="E32">
        <f>'HD district-data'!K32</f>
        <v>40029</v>
      </c>
      <c r="F32" s="1">
        <f t="shared" si="3"/>
        <v>0.28331513078975168</v>
      </c>
      <c r="G32" s="1">
        <f t="shared" si="3"/>
        <v>0.71668486921024832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48863</v>
      </c>
      <c r="D33">
        <f>'HD district-data'!J33</f>
        <v>26265</v>
      </c>
      <c r="E33">
        <f>'HD district-data'!K33</f>
        <v>22598</v>
      </c>
      <c r="F33" s="1">
        <f t="shared" si="3"/>
        <v>0.53752327937294064</v>
      </c>
      <c r="G33" s="1">
        <f t="shared" si="3"/>
        <v>0.46247672062705936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51500</v>
      </c>
      <c r="D34">
        <f>'HD district-data'!J34</f>
        <v>28220</v>
      </c>
      <c r="E34">
        <f>'HD district-data'!K34</f>
        <v>23280</v>
      </c>
      <c r="F34" s="1">
        <f t="shared" si="3"/>
        <v>0.54796116504854364</v>
      </c>
      <c r="G34" s="1">
        <f t="shared" si="3"/>
        <v>0.4520388349514563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35200</v>
      </c>
      <c r="D35">
        <f>'HD district-data'!J35</f>
        <v>26285</v>
      </c>
      <c r="E35">
        <f>'HD district-data'!K35</f>
        <v>8915</v>
      </c>
      <c r="F35" s="1">
        <f t="shared" si="3"/>
        <v>0.74673295454545452</v>
      </c>
      <c r="G35" s="1">
        <f t="shared" si="3"/>
        <v>0.25326704545454548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51265</v>
      </c>
      <c r="D36">
        <f>'HD district-data'!J36</f>
        <v>28560</v>
      </c>
      <c r="E36">
        <f>'HD district-data'!K36</f>
        <v>22705</v>
      </c>
      <c r="F36" s="1">
        <f t="shared" si="3"/>
        <v>0.5571052374914659</v>
      </c>
      <c r="G36" s="1">
        <f t="shared" si="3"/>
        <v>0.4428947625085341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49868</v>
      </c>
      <c r="D37">
        <f>'HD district-data'!J37</f>
        <v>21088</v>
      </c>
      <c r="E37">
        <f>'HD district-data'!K37</f>
        <v>28780</v>
      </c>
      <c r="F37" s="1">
        <f t="shared" si="3"/>
        <v>0.4228763936793134</v>
      </c>
      <c r="G37" s="1">
        <f t="shared" si="3"/>
        <v>0.5771236063206866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47658</v>
      </c>
      <c r="D38">
        <f>'HD district-data'!J38</f>
        <v>26206</v>
      </c>
      <c r="E38">
        <f>'HD district-data'!K38</f>
        <v>21452</v>
      </c>
      <c r="F38" s="1">
        <f t="shared" si="3"/>
        <v>0.54987620126736325</v>
      </c>
      <c r="G38" s="1">
        <f t="shared" si="3"/>
        <v>0.45012379873263669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53271</v>
      </c>
      <c r="D39">
        <f>'HD district-data'!J39</f>
        <v>21276</v>
      </c>
      <c r="E39">
        <f>'HD district-data'!K39</f>
        <v>31995</v>
      </c>
      <c r="F39" s="1">
        <f t="shared" si="3"/>
        <v>0.39939178915357326</v>
      </c>
      <c r="G39" s="1">
        <f t="shared" si="3"/>
        <v>0.60060821084642679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34363</v>
      </c>
      <c r="D40">
        <f>'HD district-data'!J40</f>
        <v>23054</v>
      </c>
      <c r="E40">
        <f>'HD district-data'!K40</f>
        <v>11309</v>
      </c>
      <c r="F40" s="1">
        <f t="shared" si="3"/>
        <v>0.6708960218840031</v>
      </c>
      <c r="G40" s="1">
        <f t="shared" si="3"/>
        <v>0.32910397811599684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45128</v>
      </c>
      <c r="D41">
        <f>'HD district-data'!J41</f>
        <v>23929</v>
      </c>
      <c r="E41">
        <f>'HD district-data'!K41</f>
        <v>21199</v>
      </c>
      <c r="F41" s="1">
        <f t="shared" si="3"/>
        <v>0.5302472965786208</v>
      </c>
      <c r="G41" s="1">
        <f t="shared" si="3"/>
        <v>0.4697527034213792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45879</v>
      </c>
      <c r="D42">
        <f>'HD district-data'!J42</f>
        <v>15386</v>
      </c>
      <c r="E42">
        <f>'HD district-data'!K42</f>
        <v>30493</v>
      </c>
      <c r="F42" s="1">
        <f t="shared" si="3"/>
        <v>0.33536040454238325</v>
      </c>
      <c r="G42" s="1">
        <f t="shared" si="3"/>
        <v>0.66463959545761675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32587</v>
      </c>
      <c r="D43">
        <f>'HD district-data'!J43</f>
        <v>24147</v>
      </c>
      <c r="E43">
        <f>'HD district-data'!K43</f>
        <v>8440</v>
      </c>
      <c r="F43" s="1">
        <f t="shared" si="3"/>
        <v>0.74100101267376561</v>
      </c>
      <c r="G43" s="1">
        <f t="shared" si="3"/>
        <v>0.25899898732623439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44553</v>
      </c>
      <c r="D44">
        <f>'HD district-data'!J44</f>
        <v>24921</v>
      </c>
      <c r="E44">
        <f>'HD district-data'!K44</f>
        <v>19632</v>
      </c>
      <c r="F44" s="1">
        <f t="shared" si="3"/>
        <v>0.55935627230489526</v>
      </c>
      <c r="G44" s="1">
        <f t="shared" si="3"/>
        <v>0.44064372769510468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44993</v>
      </c>
      <c r="D45">
        <f>'HD district-data'!J45</f>
        <v>25859</v>
      </c>
      <c r="E45">
        <f>'HD district-data'!K45</f>
        <v>19134</v>
      </c>
      <c r="F45" s="1">
        <f t="shared" si="3"/>
        <v>0.57473384748738687</v>
      </c>
      <c r="G45" s="1">
        <f t="shared" si="3"/>
        <v>0.42526615251261307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36930</v>
      </c>
      <c r="D46">
        <f>'HD district-data'!J46</f>
        <v>21184</v>
      </c>
      <c r="E46">
        <f>'HD district-data'!K46</f>
        <v>15746</v>
      </c>
      <c r="F46" s="1">
        <f t="shared" si="3"/>
        <v>0.57362577849986462</v>
      </c>
      <c r="G46" s="1">
        <f t="shared" si="3"/>
        <v>0.42637422150013538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36031</v>
      </c>
      <c r="D47">
        <f>'HD district-data'!J47</f>
        <v>13867</v>
      </c>
      <c r="E47">
        <f>'HD district-data'!K47</f>
        <v>22164</v>
      </c>
      <c r="F47" s="1">
        <f t="shared" si="3"/>
        <v>0.38486303460908661</v>
      </c>
      <c r="G47" s="1">
        <f t="shared" si="3"/>
        <v>0.61513696539091334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49368</v>
      </c>
      <c r="D48">
        <f>'HD district-data'!J48</f>
        <v>18693</v>
      </c>
      <c r="E48">
        <f>'HD district-data'!K48</f>
        <v>30675</v>
      </c>
      <c r="F48" s="1">
        <f t="shared" si="3"/>
        <v>0.37864608653378706</v>
      </c>
      <c r="G48" s="1">
        <f t="shared" si="3"/>
        <v>0.62135391346621294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39177</v>
      </c>
      <c r="D49">
        <f>'HD district-data'!J49</f>
        <v>12677</v>
      </c>
      <c r="E49">
        <f>'HD district-data'!K49</f>
        <v>26500</v>
      </c>
      <c r="F49" s="1">
        <f t="shared" si="3"/>
        <v>0.32358271434770403</v>
      </c>
      <c r="G49" s="1">
        <f t="shared" si="3"/>
        <v>0.67641728565229597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36741</v>
      </c>
      <c r="D50">
        <f>'HD district-data'!J50</f>
        <v>20706</v>
      </c>
      <c r="E50">
        <f>'HD district-data'!K50</f>
        <v>16035</v>
      </c>
      <c r="F50" s="1">
        <f t="shared" si="3"/>
        <v>0.56356658773577206</v>
      </c>
      <c r="G50" s="1">
        <f t="shared" si="3"/>
        <v>0.43643341226422799</v>
      </c>
      <c r="H50" s="3">
        <f t="shared" si="1"/>
        <v>1</v>
      </c>
      <c r="I50" s="3">
        <f t="shared" si="2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46442</v>
      </c>
      <c r="D51">
        <f>'HD district-data'!J51</f>
        <v>18730</v>
      </c>
      <c r="E51">
        <f>'HD district-data'!K51</f>
        <v>27712</v>
      </c>
      <c r="F51" s="1">
        <f t="shared" si="3"/>
        <v>0.40329873821110201</v>
      </c>
      <c r="G51" s="1">
        <f t="shared" si="3"/>
        <v>0.59670126178889793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48705</v>
      </c>
      <c r="D52">
        <f>'HD district-data'!J52</f>
        <v>19170</v>
      </c>
      <c r="E52">
        <f>'HD district-data'!K52</f>
        <v>29535</v>
      </c>
      <c r="F52" s="1">
        <f t="shared" si="3"/>
        <v>0.39359408684939945</v>
      </c>
      <c r="G52" s="1">
        <f t="shared" si="3"/>
        <v>0.60640591315060055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40529</v>
      </c>
      <c r="D53">
        <f>'HD district-data'!J53</f>
        <v>14293</v>
      </c>
      <c r="E53">
        <f>'HD district-data'!K53</f>
        <v>26236</v>
      </c>
      <c r="F53" s="1">
        <f t="shared" si="3"/>
        <v>0.35266105751437243</v>
      </c>
      <c r="G53" s="1">
        <f t="shared" si="3"/>
        <v>0.64733894248562762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44201</v>
      </c>
      <c r="D54">
        <f>'HD district-data'!J54</f>
        <v>25333</v>
      </c>
      <c r="E54">
        <f>'HD district-data'!K54</f>
        <v>18868</v>
      </c>
      <c r="F54" s="1">
        <f t="shared" si="3"/>
        <v>0.57313182959661546</v>
      </c>
      <c r="G54" s="1">
        <f t="shared" si="3"/>
        <v>0.42686817040338454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46745</v>
      </c>
      <c r="D55">
        <f>'HD district-data'!J55</f>
        <v>20998</v>
      </c>
      <c r="E55">
        <f>'HD district-data'!K55</f>
        <v>25747</v>
      </c>
      <c r="F55" s="1">
        <f t="shared" si="3"/>
        <v>0.44920312332869827</v>
      </c>
      <c r="G55" s="1">
        <f t="shared" si="3"/>
        <v>0.55079687667130173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39094</v>
      </c>
      <c r="D56">
        <f>'HD district-data'!J56</f>
        <v>22965</v>
      </c>
      <c r="E56">
        <f>'HD district-data'!K56</f>
        <v>16129</v>
      </c>
      <c r="F56" s="1">
        <f t="shared" si="3"/>
        <v>0.587430296209137</v>
      </c>
      <c r="G56" s="1">
        <f t="shared" si="3"/>
        <v>0.41256970379086305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48324</v>
      </c>
      <c r="D57">
        <f>'HD district-data'!J57</f>
        <v>12714</v>
      </c>
      <c r="E57">
        <f>'HD district-data'!K57</f>
        <v>35610</v>
      </c>
      <c r="F57" s="1">
        <f t="shared" si="3"/>
        <v>0.26309908120188724</v>
      </c>
      <c r="G57" s="1">
        <f t="shared" si="3"/>
        <v>0.7369009187981127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49028</v>
      </c>
      <c r="D58">
        <f>'HD district-data'!J58</f>
        <v>18535</v>
      </c>
      <c r="E58">
        <f>'HD district-data'!K58</f>
        <v>30493</v>
      </c>
      <c r="F58" s="1">
        <f t="shared" si="3"/>
        <v>0.37804927796361265</v>
      </c>
      <c r="G58" s="1">
        <f t="shared" si="3"/>
        <v>0.62195072203638735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51560</v>
      </c>
      <c r="D59">
        <f>'HD district-data'!J59</f>
        <v>23510</v>
      </c>
      <c r="E59">
        <f>'HD district-data'!K59</f>
        <v>28050</v>
      </c>
      <c r="F59" s="1">
        <f t="shared" si="3"/>
        <v>0.45597362296353761</v>
      </c>
      <c r="G59" s="1">
        <f t="shared" si="3"/>
        <v>0.54402637703646239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37869</v>
      </c>
      <c r="D60">
        <f>'HD district-data'!J60</f>
        <v>25071</v>
      </c>
      <c r="E60">
        <f>'HD district-data'!K60</f>
        <v>12798</v>
      </c>
      <c r="F60" s="1">
        <f t="shared" si="3"/>
        <v>0.66204547255010693</v>
      </c>
      <c r="G60" s="1">
        <f t="shared" si="3"/>
        <v>0.33795452744989307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51297</v>
      </c>
      <c r="D61">
        <f>'HD district-data'!J61</f>
        <v>22157</v>
      </c>
      <c r="E61">
        <f>'HD district-data'!K61</f>
        <v>29140</v>
      </c>
      <c r="F61" s="1">
        <f t="shared" si="3"/>
        <v>0.43193559077528898</v>
      </c>
      <c r="G61" s="1">
        <f t="shared" si="3"/>
        <v>0.56806440922471102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52832</v>
      </c>
      <c r="D62">
        <f>'HD district-data'!J62</f>
        <v>22130</v>
      </c>
      <c r="E62">
        <f>'HD district-data'!K62</f>
        <v>30702</v>
      </c>
      <c r="F62" s="1">
        <f t="shared" si="3"/>
        <v>0.41887492428831014</v>
      </c>
      <c r="G62" s="1">
        <f t="shared" si="3"/>
        <v>0.58112507571168992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50151</v>
      </c>
      <c r="D63">
        <f>'HD district-data'!J63</f>
        <v>17793</v>
      </c>
      <c r="E63">
        <f>'HD district-data'!K63</f>
        <v>32358</v>
      </c>
      <c r="F63" s="1">
        <f t="shared" si="3"/>
        <v>0.35478853861338755</v>
      </c>
      <c r="G63" s="1">
        <f t="shared" si="3"/>
        <v>0.64521146138661245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50354</v>
      </c>
      <c r="D64">
        <f>'HD district-data'!J64</f>
        <v>17266</v>
      </c>
      <c r="E64">
        <f>'HD district-data'!K64</f>
        <v>33088</v>
      </c>
      <c r="F64" s="1">
        <f t="shared" si="3"/>
        <v>0.34289232235770745</v>
      </c>
      <c r="G64" s="1">
        <f t="shared" si="3"/>
        <v>0.65710767764229261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38755</v>
      </c>
      <c r="D65">
        <f>'HD district-data'!J65</f>
        <v>10208</v>
      </c>
      <c r="E65">
        <f>'HD district-data'!K65</f>
        <v>28547</v>
      </c>
      <c r="F65" s="1">
        <f t="shared" si="3"/>
        <v>0.2633982711908141</v>
      </c>
      <c r="G65" s="1">
        <f t="shared" si="3"/>
        <v>0.73660172880918595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43117</v>
      </c>
      <c r="D66">
        <f>'HD district-data'!J66</f>
        <v>24952</v>
      </c>
      <c r="E66">
        <f>'HD district-data'!K66</f>
        <v>18165</v>
      </c>
      <c r="F66" s="1">
        <f t="shared" si="3"/>
        <v>0.57870445531924763</v>
      </c>
      <c r="G66" s="1">
        <f t="shared" si="3"/>
        <v>0.42129554468075237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45562</v>
      </c>
      <c r="D67">
        <f>'HD district-data'!J67</f>
        <v>18997</v>
      </c>
      <c r="E67">
        <f>'HD district-data'!K67</f>
        <v>26565</v>
      </c>
      <c r="F67" s="1">
        <f t="shared" si="3"/>
        <v>0.41694833413809756</v>
      </c>
      <c r="G67" s="1">
        <f t="shared" si="3"/>
        <v>0.58305166586190249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48364</v>
      </c>
      <c r="D68">
        <f>'HD district-data'!J68</f>
        <v>20507</v>
      </c>
      <c r="E68">
        <f>'HD district-data'!K68</f>
        <v>27857</v>
      </c>
      <c r="F68" s="1">
        <f t="shared" si="3"/>
        <v>0.42401372922008107</v>
      </c>
      <c r="G68" s="1">
        <f t="shared" si="3"/>
        <v>0.57598627077991893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43111</v>
      </c>
      <c r="D69">
        <f>'HD district-data'!J69</f>
        <v>15341</v>
      </c>
      <c r="E69">
        <f>'HD district-data'!K69</f>
        <v>27770</v>
      </c>
      <c r="F69" s="1">
        <f t="shared" si="3"/>
        <v>0.35584885528055482</v>
      </c>
      <c r="G69" s="1">
        <f t="shared" si="3"/>
        <v>0.64415114471944512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42802</v>
      </c>
      <c r="D70">
        <f>'HD district-data'!J70</f>
        <v>17460</v>
      </c>
      <c r="E70">
        <f>'HD district-data'!K70</f>
        <v>25342</v>
      </c>
      <c r="F70" s="1">
        <f t="shared" si="3"/>
        <v>0.40792486332414374</v>
      </c>
      <c r="G70" s="1">
        <f t="shared" si="3"/>
        <v>0.59207513667585632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47110</v>
      </c>
      <c r="D71">
        <f>'HD district-data'!J71</f>
        <v>13822</v>
      </c>
      <c r="E71">
        <f>'HD district-data'!K71</f>
        <v>33288</v>
      </c>
      <c r="F71" s="1">
        <f t="shared" si="3"/>
        <v>0.29339842920823606</v>
      </c>
      <c r="G71" s="1">
        <f t="shared" si="3"/>
        <v>0.706601570791764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48341</v>
      </c>
      <c r="D72">
        <f>'HD district-data'!J72</f>
        <v>19556</v>
      </c>
      <c r="E72">
        <f>'HD district-data'!K72</f>
        <v>28785</v>
      </c>
      <c r="F72" s="1">
        <f t="shared" si="3"/>
        <v>0.40454272770526056</v>
      </c>
      <c r="G72" s="1">
        <f t="shared" si="3"/>
        <v>0.59545727229473944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43717</v>
      </c>
      <c r="D73">
        <f>'HD district-data'!J73</f>
        <v>13236</v>
      </c>
      <c r="E73">
        <f>'HD district-data'!K73</f>
        <v>30481</v>
      </c>
      <c r="F73" s="1">
        <f t="shared" si="3"/>
        <v>0.30276551455955347</v>
      </c>
      <c r="G73" s="1">
        <f t="shared" si="3"/>
        <v>0.69723448544044653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41404</v>
      </c>
      <c r="D74">
        <f>'HD district-data'!J74</f>
        <v>22188</v>
      </c>
      <c r="E74">
        <f>'HD district-data'!K74</f>
        <v>19216</v>
      </c>
      <c r="F74" s="1">
        <f t="shared" si="3"/>
        <v>0.53589025214955077</v>
      </c>
      <c r="G74" s="1">
        <f t="shared" si="3"/>
        <v>0.46410974785044923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44756</v>
      </c>
      <c r="D75">
        <f>'HD district-data'!J75</f>
        <v>17955</v>
      </c>
      <c r="E75">
        <f>'HD district-data'!K75</f>
        <v>26801</v>
      </c>
      <c r="F75" s="1">
        <f t="shared" si="3"/>
        <v>0.40117526141746357</v>
      </c>
      <c r="G75" s="1">
        <f t="shared" si="3"/>
        <v>0.59882473858253638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41960</v>
      </c>
      <c r="D76">
        <f>'HD district-data'!J76</f>
        <v>12382</v>
      </c>
      <c r="E76">
        <f>'HD district-data'!K76</f>
        <v>29578</v>
      </c>
      <c r="F76" s="1">
        <f t="shared" si="3"/>
        <v>0.29509056244041942</v>
      </c>
      <c r="G76" s="1">
        <f t="shared" si="3"/>
        <v>0.70490943755958058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38090</v>
      </c>
      <c r="D77">
        <f>'HD district-data'!J77</f>
        <v>16005</v>
      </c>
      <c r="E77">
        <f>'HD district-data'!K77</f>
        <v>22085</v>
      </c>
      <c r="F77" s="1">
        <f t="shared" si="3"/>
        <v>0.42018902599107377</v>
      </c>
      <c r="G77" s="1">
        <f t="shared" si="3"/>
        <v>0.57981097400892623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43346</v>
      </c>
      <c r="D78">
        <f>'HD district-data'!J78</f>
        <v>20467</v>
      </c>
      <c r="E78">
        <f>'HD district-data'!K78</f>
        <v>22879</v>
      </c>
      <c r="F78" s="1">
        <f t="shared" si="3"/>
        <v>0.47217736353988832</v>
      </c>
      <c r="G78" s="1">
        <f t="shared" si="3"/>
        <v>0.52782263646011163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43856</v>
      </c>
      <c r="D79">
        <f>'HD district-data'!J79</f>
        <v>15107</v>
      </c>
      <c r="E79">
        <f>'HD district-data'!K79</f>
        <v>28749</v>
      </c>
      <c r="F79" s="1">
        <f t="shared" si="3"/>
        <v>0.34446825975921197</v>
      </c>
      <c r="G79" s="1">
        <f t="shared" si="3"/>
        <v>0.65553174024078809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39098</v>
      </c>
      <c r="D80">
        <f>'HD district-data'!J80</f>
        <v>13592</v>
      </c>
      <c r="E80">
        <f>'HD district-data'!K80</f>
        <v>25506</v>
      </c>
      <c r="F80" s="1">
        <f t="shared" si="3"/>
        <v>0.34763926543557216</v>
      </c>
      <c r="G80" s="1">
        <f t="shared" si="3"/>
        <v>0.65236073456442789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46761</v>
      </c>
      <c r="D81">
        <f>'HD district-data'!J81</f>
        <v>19511</v>
      </c>
      <c r="E81">
        <f>'HD district-data'!K81</f>
        <v>27250</v>
      </c>
      <c r="F81" s="1">
        <f t="shared" si="3"/>
        <v>0.41724941724941728</v>
      </c>
      <c r="G81" s="1">
        <f t="shared" si="3"/>
        <v>0.58275058275058278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36927</v>
      </c>
      <c r="D82">
        <f>'HD district-data'!J82</f>
        <v>9580</v>
      </c>
      <c r="E82">
        <f>'HD district-data'!K82</f>
        <v>27347</v>
      </c>
      <c r="F82" s="1">
        <f t="shared" si="3"/>
        <v>0.25943076881414684</v>
      </c>
      <c r="G82" s="1">
        <f t="shared" si="3"/>
        <v>0.74056923118585316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36832</v>
      </c>
      <c r="D83">
        <f>'HD district-data'!J83</f>
        <v>12032</v>
      </c>
      <c r="E83">
        <f>'HD district-data'!K83</f>
        <v>24800</v>
      </c>
      <c r="F83" s="1">
        <f t="shared" ref="F83:G101" si="6">D83/$C83</f>
        <v>0.32667245873153777</v>
      </c>
      <c r="G83" s="1">
        <f t="shared" si="6"/>
        <v>0.67332754126846217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34855</v>
      </c>
      <c r="D84">
        <f>'HD district-data'!J84</f>
        <v>11562</v>
      </c>
      <c r="E84">
        <f>'HD district-data'!K84</f>
        <v>23293</v>
      </c>
      <c r="F84" s="1">
        <f t="shared" si="6"/>
        <v>0.33171711375699325</v>
      </c>
      <c r="G84" s="1">
        <f t="shared" si="6"/>
        <v>0.66828288624300669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40195</v>
      </c>
      <c r="D85">
        <f>'HD district-data'!J85</f>
        <v>21244</v>
      </c>
      <c r="E85">
        <f>'HD district-data'!K85</f>
        <v>18951</v>
      </c>
      <c r="F85" s="1">
        <f t="shared" si="6"/>
        <v>0.52852344819007335</v>
      </c>
      <c r="G85" s="1">
        <f t="shared" si="6"/>
        <v>0.47147655180992659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39618</v>
      </c>
      <c r="D86">
        <f>'HD district-data'!J86</f>
        <v>11759</v>
      </c>
      <c r="E86">
        <f>'HD district-data'!K86</f>
        <v>27859</v>
      </c>
      <c r="F86" s="1">
        <f t="shared" si="6"/>
        <v>0.29680953102125296</v>
      </c>
      <c r="G86" s="1">
        <f t="shared" si="6"/>
        <v>0.70319046897874704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41522</v>
      </c>
      <c r="D87">
        <f>'HD district-data'!J87</f>
        <v>13940</v>
      </c>
      <c r="E87">
        <f>'HD district-data'!K87</f>
        <v>27582</v>
      </c>
      <c r="F87" s="1">
        <f t="shared" si="6"/>
        <v>0.33572563942006645</v>
      </c>
      <c r="G87" s="1">
        <f t="shared" si="6"/>
        <v>0.6642743605799335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40805</v>
      </c>
      <c r="D88">
        <f>'HD district-data'!J88</f>
        <v>13899</v>
      </c>
      <c r="E88">
        <f>'HD district-data'!K88</f>
        <v>26906</v>
      </c>
      <c r="F88" s="1">
        <f t="shared" si="6"/>
        <v>0.34062002205612057</v>
      </c>
      <c r="G88" s="1">
        <f t="shared" si="6"/>
        <v>0.65937997794387948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42684</v>
      </c>
      <c r="D89">
        <f>'HD district-data'!J89</f>
        <v>17456</v>
      </c>
      <c r="E89">
        <f>'HD district-data'!K89</f>
        <v>25228</v>
      </c>
      <c r="F89" s="1">
        <f t="shared" si="6"/>
        <v>0.40895886046293695</v>
      </c>
      <c r="G89" s="1">
        <f t="shared" si="6"/>
        <v>0.59104113953706305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41398</v>
      </c>
      <c r="D90">
        <f>'HD district-data'!J90</f>
        <v>15721</v>
      </c>
      <c r="E90">
        <f>'HD district-data'!K90</f>
        <v>25677</v>
      </c>
      <c r="F90" s="1">
        <f t="shared" si="6"/>
        <v>0.3797526450553167</v>
      </c>
      <c r="G90" s="1">
        <f t="shared" si="6"/>
        <v>0.6202473549446833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31881</v>
      </c>
      <c r="D91">
        <f>'HD district-data'!J91</f>
        <v>8818</v>
      </c>
      <c r="E91">
        <f>'HD district-data'!K91</f>
        <v>23063</v>
      </c>
      <c r="F91" s="1">
        <f t="shared" si="6"/>
        <v>0.27659107305291553</v>
      </c>
      <c r="G91" s="1">
        <f t="shared" si="6"/>
        <v>0.72340892694708447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46729</v>
      </c>
      <c r="D92">
        <f>'HD district-data'!J92</f>
        <v>12471</v>
      </c>
      <c r="E92">
        <f>'HD district-data'!K92</f>
        <v>34258</v>
      </c>
      <c r="F92" s="1">
        <f t="shared" si="6"/>
        <v>0.2668792398724561</v>
      </c>
      <c r="G92" s="1">
        <f t="shared" si="6"/>
        <v>0.7331207601275439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39924</v>
      </c>
      <c r="D93">
        <f>'HD district-data'!J93</f>
        <v>12716</v>
      </c>
      <c r="E93">
        <f>'HD district-data'!K93</f>
        <v>27208</v>
      </c>
      <c r="F93" s="1">
        <f t="shared" si="6"/>
        <v>0.31850515980362687</v>
      </c>
      <c r="G93" s="1">
        <f t="shared" si="6"/>
        <v>0.68149484019637308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36900</v>
      </c>
      <c r="D94">
        <f>'HD district-data'!J94</f>
        <v>13445</v>
      </c>
      <c r="E94">
        <f>'HD district-data'!K94</f>
        <v>23455</v>
      </c>
      <c r="F94" s="1">
        <f t="shared" si="6"/>
        <v>0.36436314363143629</v>
      </c>
      <c r="G94" s="1">
        <f t="shared" si="6"/>
        <v>0.63563685636856371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44794</v>
      </c>
      <c r="D95">
        <f>'HD district-data'!J95</f>
        <v>12073</v>
      </c>
      <c r="E95">
        <f>'HD district-data'!K95</f>
        <v>32721</v>
      </c>
      <c r="F95" s="1">
        <f t="shared" si="6"/>
        <v>0.26952270393356254</v>
      </c>
      <c r="G95" s="1">
        <f t="shared" si="6"/>
        <v>0.73047729606643752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44839</v>
      </c>
      <c r="D96">
        <f>'HD district-data'!J96</f>
        <v>13275</v>
      </c>
      <c r="E96">
        <f>'HD district-data'!K96</f>
        <v>31564</v>
      </c>
      <c r="F96" s="1">
        <f t="shared" si="6"/>
        <v>0.29605923414884366</v>
      </c>
      <c r="G96" s="1">
        <f t="shared" si="6"/>
        <v>0.70394076585115639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44546</v>
      </c>
      <c r="D97">
        <f>'HD district-data'!J97</f>
        <v>12684</v>
      </c>
      <c r="E97">
        <f>'HD district-data'!K97</f>
        <v>31862</v>
      </c>
      <c r="F97" s="1">
        <f t="shared" si="6"/>
        <v>0.28473937053831994</v>
      </c>
      <c r="G97" s="1">
        <f t="shared" si="6"/>
        <v>0.71526062946168001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47339</v>
      </c>
      <c r="D98">
        <f>'HD district-data'!J98</f>
        <v>9976</v>
      </c>
      <c r="E98">
        <f>'HD district-data'!K98</f>
        <v>37363</v>
      </c>
      <c r="F98" s="1">
        <f t="shared" si="6"/>
        <v>0.21073533450220749</v>
      </c>
      <c r="G98" s="1">
        <f t="shared" si="6"/>
        <v>0.78926466549779251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46772</v>
      </c>
      <c r="D99">
        <f>'HD district-data'!J99</f>
        <v>11490</v>
      </c>
      <c r="E99">
        <f>'HD district-data'!K99</f>
        <v>35282</v>
      </c>
      <c r="F99" s="1">
        <f t="shared" si="6"/>
        <v>0.24565979645942015</v>
      </c>
      <c r="G99" s="1">
        <f t="shared" si="6"/>
        <v>0.75434020354057985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44652</v>
      </c>
      <c r="D100">
        <f>'HD district-data'!J100</f>
        <v>13784</v>
      </c>
      <c r="E100">
        <f>'HD district-data'!K100</f>
        <v>30868</v>
      </c>
      <c r="F100" s="1">
        <f t="shared" si="6"/>
        <v>0.30869837857206844</v>
      </c>
      <c r="G100" s="1">
        <f t="shared" si="6"/>
        <v>0.69130162142793161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47857</v>
      </c>
      <c r="D101">
        <f>'HD district-data'!J101</f>
        <v>19834</v>
      </c>
      <c r="E101">
        <f>'HD district-data'!K101</f>
        <v>28023</v>
      </c>
      <c r="F101" s="1">
        <f t="shared" si="6"/>
        <v>0.41444302818814382</v>
      </c>
      <c r="G101" s="1">
        <f t="shared" si="6"/>
        <v>0.58555697181185618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1" priority="4">
      <formula>F2&gt;G2</formula>
    </cfRule>
  </conditionalFormatting>
  <conditionalFormatting sqref="G2:G101">
    <cfRule type="expression" dxfId="20" priority="3">
      <formula>G2&gt;F2</formula>
    </cfRule>
  </conditionalFormatting>
  <conditionalFormatting sqref="H2:H101">
    <cfRule type="expression" dxfId="19" priority="2">
      <formula>H2&gt;I2</formula>
    </cfRule>
  </conditionalFormatting>
  <conditionalFormatting sqref="I2:I101">
    <cfRule type="expression" dxfId="18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52</v>
      </c>
      <c r="I2" s="3">
        <f>SUM(I3:I101)</f>
        <v>47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46981</v>
      </c>
      <c r="D3">
        <f>'HD district-data'!M3</f>
        <v>29286</v>
      </c>
      <c r="E3">
        <f>'HD district-data'!N3</f>
        <v>17695</v>
      </c>
      <c r="F3" s="1">
        <f t="shared" ref="F3:G18" si="0">D3/$C3</f>
        <v>0.62335837891913748</v>
      </c>
      <c r="G3" s="1">
        <f t="shared" si="0"/>
        <v>0.37664162108086247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44044</v>
      </c>
      <c r="D4">
        <f>'HD district-data'!M4</f>
        <v>31227</v>
      </c>
      <c r="E4">
        <f>'HD district-data'!N4</f>
        <v>12817</v>
      </c>
      <c r="F4" s="1">
        <f t="shared" si="0"/>
        <v>0.70899554990464086</v>
      </c>
      <c r="G4" s="1">
        <f t="shared" si="0"/>
        <v>0.29100445009535919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46343</v>
      </c>
      <c r="D5">
        <f>'HD district-data'!M5</f>
        <v>28244</v>
      </c>
      <c r="E5">
        <f>'HD district-data'!N5</f>
        <v>18099</v>
      </c>
      <c r="F5" s="1">
        <f t="shared" si="0"/>
        <v>0.60945558120967569</v>
      </c>
      <c r="G5" s="1">
        <f t="shared" si="0"/>
        <v>0.39054441879032431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44297</v>
      </c>
      <c r="D6">
        <f>'HD district-data'!M6</f>
        <v>31165</v>
      </c>
      <c r="E6">
        <f>'HD district-data'!N6</f>
        <v>13132</v>
      </c>
      <c r="F6" s="1">
        <f t="shared" si="0"/>
        <v>0.70354651556538816</v>
      </c>
      <c r="G6" s="1">
        <f t="shared" si="0"/>
        <v>0.29645348443461184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39690</v>
      </c>
      <c r="D7">
        <f>'HD district-data'!M7</f>
        <v>29424</v>
      </c>
      <c r="E7">
        <f>'HD district-data'!N7</f>
        <v>10266</v>
      </c>
      <c r="F7" s="1">
        <f t="shared" si="0"/>
        <v>0.74134542705971274</v>
      </c>
      <c r="G7" s="1">
        <f t="shared" si="0"/>
        <v>0.25865457294028721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36094</v>
      </c>
      <c r="D8">
        <f>'HD district-data'!M8</f>
        <v>25347</v>
      </c>
      <c r="E8">
        <f>'HD district-data'!N8</f>
        <v>10747</v>
      </c>
      <c r="F8" s="1">
        <f t="shared" si="0"/>
        <v>0.70224968138748822</v>
      </c>
      <c r="G8" s="1">
        <f t="shared" si="0"/>
        <v>0.29775031861251178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37810</v>
      </c>
      <c r="D9">
        <f>'HD district-data'!M9</f>
        <v>31893</v>
      </c>
      <c r="E9">
        <f>'HD district-data'!N9</f>
        <v>5917</v>
      </c>
      <c r="F9" s="1">
        <f t="shared" si="0"/>
        <v>0.84350700872784978</v>
      </c>
      <c r="G9" s="1">
        <f t="shared" si="0"/>
        <v>0.15649299127215022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50204</v>
      </c>
      <c r="D10">
        <f>'HD district-data'!M10</f>
        <v>35609</v>
      </c>
      <c r="E10">
        <f>'HD district-data'!N10</f>
        <v>14595</v>
      </c>
      <c r="F10" s="1">
        <f t="shared" si="0"/>
        <v>0.7092861126603458</v>
      </c>
      <c r="G10" s="1">
        <f t="shared" si="0"/>
        <v>0.2907138873396542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42976</v>
      </c>
      <c r="D11">
        <f>'HD district-data'!M11</f>
        <v>26339</v>
      </c>
      <c r="E11">
        <f>'HD district-data'!N11</f>
        <v>16637</v>
      </c>
      <c r="F11" s="1">
        <f t="shared" si="0"/>
        <v>0.61287695457930003</v>
      </c>
      <c r="G11" s="1">
        <f t="shared" si="0"/>
        <v>0.38712304542069992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39552</v>
      </c>
      <c r="D12">
        <f>'HD district-data'!M12</f>
        <v>33171</v>
      </c>
      <c r="E12">
        <f>'HD district-data'!N12</f>
        <v>6381</v>
      </c>
      <c r="F12" s="1">
        <f t="shared" si="0"/>
        <v>0.83866808252427183</v>
      </c>
      <c r="G12" s="1">
        <f t="shared" si="0"/>
        <v>0.16133191747572814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27420</v>
      </c>
      <c r="D13">
        <f>'HD district-data'!M13</f>
        <v>17310</v>
      </c>
      <c r="E13">
        <f>'HD district-data'!N13</f>
        <v>10110</v>
      </c>
      <c r="F13" s="1">
        <f t="shared" si="0"/>
        <v>0.63129102844638951</v>
      </c>
      <c r="G13" s="1">
        <f t="shared" si="0"/>
        <v>0.36870897155361049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42735</v>
      </c>
      <c r="D14">
        <f>'HD district-data'!M14</f>
        <v>18926</v>
      </c>
      <c r="E14">
        <f>'HD district-data'!N14</f>
        <v>23809</v>
      </c>
      <c r="F14" s="1">
        <f t="shared" si="0"/>
        <v>0.44286884286884287</v>
      </c>
      <c r="G14" s="1">
        <f t="shared" si="0"/>
        <v>0.55713115713115713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56297</v>
      </c>
      <c r="D15">
        <f>'HD district-data'!M15</f>
        <v>28492</v>
      </c>
      <c r="E15">
        <f>'HD district-data'!N15</f>
        <v>27805</v>
      </c>
      <c r="F15" s="1">
        <f t="shared" si="0"/>
        <v>0.50610156846723631</v>
      </c>
      <c r="G15" s="1">
        <f t="shared" si="0"/>
        <v>0.49389843153276375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45421</v>
      </c>
      <c r="D16">
        <f>'HD district-data'!M16</f>
        <v>34124</v>
      </c>
      <c r="E16">
        <f>'HD district-data'!N16</f>
        <v>11297</v>
      </c>
      <c r="F16" s="1">
        <f t="shared" si="0"/>
        <v>0.75128244644547681</v>
      </c>
      <c r="G16" s="1">
        <f t="shared" si="0"/>
        <v>0.24871755355452324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55712</v>
      </c>
      <c r="D17">
        <f>'HD district-data'!M17</f>
        <v>34311</v>
      </c>
      <c r="E17">
        <f>'HD district-data'!N17</f>
        <v>21401</v>
      </c>
      <c r="F17" s="1">
        <f t="shared" si="0"/>
        <v>0.61586372774267661</v>
      </c>
      <c r="G17" s="1">
        <f t="shared" si="0"/>
        <v>0.38413627225732339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44763</v>
      </c>
      <c r="D18">
        <f>'HD district-data'!M18</f>
        <v>27866</v>
      </c>
      <c r="E18">
        <f>'HD district-data'!N18</f>
        <v>16897</v>
      </c>
      <c r="F18" s="1">
        <f t="shared" si="0"/>
        <v>0.62252306592498263</v>
      </c>
      <c r="G18" s="1">
        <f t="shared" si="0"/>
        <v>0.37747693407501731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39007</v>
      </c>
      <c r="D19">
        <f>'HD district-data'!M19</f>
        <v>24234</v>
      </c>
      <c r="E19">
        <f>'HD district-data'!N19</f>
        <v>14773</v>
      </c>
      <c r="F19" s="1">
        <f t="shared" ref="F19:G82" si="3">D19/$C19</f>
        <v>0.62127310482733866</v>
      </c>
      <c r="G19" s="1">
        <f t="shared" si="3"/>
        <v>0.37872689517266134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31082</v>
      </c>
      <c r="D20">
        <f>'HD district-data'!M20</f>
        <v>27775</v>
      </c>
      <c r="E20">
        <f>'HD district-data'!N20</f>
        <v>3307</v>
      </c>
      <c r="F20" s="1">
        <f t="shared" si="3"/>
        <v>0.89360401518563803</v>
      </c>
      <c r="G20" s="1">
        <f t="shared" si="3"/>
        <v>0.10639598481436201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47690</v>
      </c>
      <c r="D21">
        <f>'HD district-data'!M21</f>
        <v>40082</v>
      </c>
      <c r="E21">
        <f>'HD district-data'!N21</f>
        <v>7608</v>
      </c>
      <c r="F21" s="1">
        <f t="shared" si="3"/>
        <v>0.84046970014678135</v>
      </c>
      <c r="G21" s="1">
        <f t="shared" si="3"/>
        <v>0.1595302998532187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54910</v>
      </c>
      <c r="D22">
        <f>'HD district-data'!M22</f>
        <v>38602</v>
      </c>
      <c r="E22">
        <f>'HD district-data'!N22</f>
        <v>16308</v>
      </c>
      <c r="F22" s="1">
        <f t="shared" si="3"/>
        <v>0.70300491713713353</v>
      </c>
      <c r="G22" s="1">
        <f t="shared" si="3"/>
        <v>0.29699508286286652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55006</v>
      </c>
      <c r="D23">
        <f>'HD district-data'!M23</f>
        <v>46452</v>
      </c>
      <c r="E23">
        <f>'HD district-data'!N23</f>
        <v>8554</v>
      </c>
      <c r="F23" s="1">
        <f t="shared" si="3"/>
        <v>0.84448969203359636</v>
      </c>
      <c r="G23" s="1">
        <f t="shared" si="3"/>
        <v>0.15551030796640367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47643</v>
      </c>
      <c r="D24">
        <f>'HD district-data'!M24</f>
        <v>43689</v>
      </c>
      <c r="E24">
        <f>'HD district-data'!N24</f>
        <v>3954</v>
      </c>
      <c r="F24" s="1">
        <f t="shared" si="3"/>
        <v>0.91700774510421257</v>
      </c>
      <c r="G24" s="1">
        <f t="shared" si="3"/>
        <v>8.2992254895787418E-2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48369</v>
      </c>
      <c r="D25">
        <f>'HD district-data'!M25</f>
        <v>27278</v>
      </c>
      <c r="E25">
        <f>'HD district-data'!N25</f>
        <v>21091</v>
      </c>
      <c r="F25" s="1">
        <f t="shared" si="3"/>
        <v>0.56395625297194485</v>
      </c>
      <c r="G25" s="1">
        <f t="shared" si="3"/>
        <v>0.43604374702805515</v>
      </c>
      <c r="H25" s="3">
        <f t="shared" si="1"/>
        <v>1</v>
      </c>
      <c r="I25" s="3">
        <f t="shared" si="2"/>
        <v>0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53433</v>
      </c>
      <c r="D26">
        <f>'HD district-data'!M26</f>
        <v>30739</v>
      </c>
      <c r="E26">
        <f>'HD district-data'!N26</f>
        <v>22694</v>
      </c>
      <c r="F26" s="1">
        <f t="shared" si="3"/>
        <v>0.57528119327007654</v>
      </c>
      <c r="G26" s="1">
        <f t="shared" si="3"/>
        <v>0.42471880672992346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59546</v>
      </c>
      <c r="D27">
        <f>'HD district-data'!M27</f>
        <v>32678</v>
      </c>
      <c r="E27">
        <f>'HD district-data'!N27</f>
        <v>26868</v>
      </c>
      <c r="F27" s="1">
        <f t="shared" si="3"/>
        <v>0.54878581264904447</v>
      </c>
      <c r="G27" s="1">
        <f t="shared" si="3"/>
        <v>0.45121418735095559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44662</v>
      </c>
      <c r="D28">
        <f>'HD district-data'!M28</f>
        <v>32681</v>
      </c>
      <c r="E28">
        <f>'HD district-data'!N28</f>
        <v>11981</v>
      </c>
      <c r="F28" s="1">
        <f t="shared" si="3"/>
        <v>0.73174062961801978</v>
      </c>
      <c r="G28" s="1">
        <f t="shared" si="3"/>
        <v>0.26825937038198022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44945</v>
      </c>
      <c r="D29">
        <f>'HD district-data'!M29</f>
        <v>25871</v>
      </c>
      <c r="E29">
        <f>'HD district-data'!N29</f>
        <v>19074</v>
      </c>
      <c r="F29" s="1">
        <f t="shared" si="3"/>
        <v>0.57561464011569696</v>
      </c>
      <c r="G29" s="1">
        <f t="shared" si="3"/>
        <v>0.42438535988430304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44927</v>
      </c>
      <c r="D30">
        <f>'HD district-data'!M30</f>
        <v>34229</v>
      </c>
      <c r="E30">
        <f>'HD district-data'!N30</f>
        <v>10698</v>
      </c>
      <c r="F30" s="1">
        <f t="shared" si="3"/>
        <v>0.76188038373361233</v>
      </c>
      <c r="G30" s="1">
        <f t="shared" si="3"/>
        <v>0.2381196162663877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34029</v>
      </c>
      <c r="D31">
        <f>'HD district-data'!M31</f>
        <v>25811</v>
      </c>
      <c r="E31">
        <f>'HD district-data'!N31</f>
        <v>8218</v>
      </c>
      <c r="F31" s="1">
        <f t="shared" si="3"/>
        <v>0.75850010285344849</v>
      </c>
      <c r="G31" s="1">
        <f t="shared" si="3"/>
        <v>0.24149989714655148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55978</v>
      </c>
      <c r="D32">
        <f>'HD district-data'!M32</f>
        <v>18395</v>
      </c>
      <c r="E32">
        <f>'HD district-data'!N32</f>
        <v>37583</v>
      </c>
      <c r="F32" s="1">
        <f t="shared" si="3"/>
        <v>0.32861124013005111</v>
      </c>
      <c r="G32" s="1">
        <f t="shared" si="3"/>
        <v>0.67138875986994895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49941</v>
      </c>
      <c r="D33">
        <f>'HD district-data'!M33</f>
        <v>28876</v>
      </c>
      <c r="E33">
        <f>'HD district-data'!N33</f>
        <v>21065</v>
      </c>
      <c r="F33" s="1">
        <f t="shared" si="3"/>
        <v>0.57820227868885288</v>
      </c>
      <c r="G33" s="1">
        <f t="shared" si="3"/>
        <v>0.42179772131114718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52834</v>
      </c>
      <c r="D34">
        <f>'HD district-data'!M34</f>
        <v>31257</v>
      </c>
      <c r="E34">
        <f>'HD district-data'!N34</f>
        <v>21577</v>
      </c>
      <c r="F34" s="1">
        <f t="shared" si="3"/>
        <v>0.5916076768747397</v>
      </c>
      <c r="G34" s="1">
        <f t="shared" si="3"/>
        <v>0.40839232312526025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35996</v>
      </c>
      <c r="D35">
        <f>'HD district-data'!M35</f>
        <v>27817</v>
      </c>
      <c r="E35">
        <f>'HD district-data'!N35</f>
        <v>8179</v>
      </c>
      <c r="F35" s="1">
        <f t="shared" si="3"/>
        <v>0.7727803089232137</v>
      </c>
      <c r="G35" s="1">
        <f t="shared" si="3"/>
        <v>0.2272196910767863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52574</v>
      </c>
      <c r="D36">
        <f>'HD district-data'!M36</f>
        <v>31239</v>
      </c>
      <c r="E36">
        <f>'HD district-data'!N36</f>
        <v>21335</v>
      </c>
      <c r="F36" s="1">
        <f t="shared" si="3"/>
        <v>0.5941910450032335</v>
      </c>
      <c r="G36" s="1">
        <f t="shared" si="3"/>
        <v>0.40580895499676645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50755</v>
      </c>
      <c r="D37">
        <f>'HD district-data'!M37</f>
        <v>23689</v>
      </c>
      <c r="E37">
        <f>'HD district-data'!N37</f>
        <v>27066</v>
      </c>
      <c r="F37" s="1">
        <f t="shared" si="3"/>
        <v>0.46673234164121763</v>
      </c>
      <c r="G37" s="1">
        <f t="shared" si="3"/>
        <v>0.53326765835878243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48311</v>
      </c>
      <c r="D38">
        <f>'HD district-data'!M38</f>
        <v>29334</v>
      </c>
      <c r="E38">
        <f>'HD district-data'!N38</f>
        <v>18977</v>
      </c>
      <c r="F38" s="1">
        <f t="shared" si="3"/>
        <v>0.60719090890273442</v>
      </c>
      <c r="G38" s="1">
        <f t="shared" si="3"/>
        <v>0.39280909109726564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53775</v>
      </c>
      <c r="D39">
        <f>'HD district-data'!M39</f>
        <v>25019</v>
      </c>
      <c r="E39">
        <f>'HD district-data'!N39</f>
        <v>28756</v>
      </c>
      <c r="F39" s="1">
        <f t="shared" si="3"/>
        <v>0.46525337052533705</v>
      </c>
      <c r="G39" s="1">
        <f t="shared" si="3"/>
        <v>0.53474662947466289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34795</v>
      </c>
      <c r="D40">
        <f>'HD district-data'!M40</f>
        <v>24940</v>
      </c>
      <c r="E40">
        <f>'HD district-data'!N40</f>
        <v>9855</v>
      </c>
      <c r="F40" s="1">
        <f t="shared" si="3"/>
        <v>0.71676965081189825</v>
      </c>
      <c r="G40" s="1">
        <f t="shared" si="3"/>
        <v>0.28323034918810175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45610</v>
      </c>
      <c r="D41">
        <f>'HD district-data'!M41</f>
        <v>27026</v>
      </c>
      <c r="E41">
        <f>'HD district-data'!N41</f>
        <v>18584</v>
      </c>
      <c r="F41" s="1">
        <f t="shared" si="3"/>
        <v>0.59254549440912085</v>
      </c>
      <c r="G41" s="1">
        <f t="shared" si="3"/>
        <v>0.4074545055908792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46383</v>
      </c>
      <c r="D42">
        <f>'HD district-data'!M42</f>
        <v>18500</v>
      </c>
      <c r="E42">
        <f>'HD district-data'!N42</f>
        <v>27883</v>
      </c>
      <c r="F42" s="1">
        <f t="shared" si="3"/>
        <v>0.39885302804906969</v>
      </c>
      <c r="G42" s="1">
        <f t="shared" si="3"/>
        <v>0.60114697195093025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32991</v>
      </c>
      <c r="D43">
        <f>'HD district-data'!M43</f>
        <v>25921</v>
      </c>
      <c r="E43">
        <f>'HD district-data'!N43</f>
        <v>7070</v>
      </c>
      <c r="F43" s="1">
        <f t="shared" si="3"/>
        <v>0.78569913006577552</v>
      </c>
      <c r="G43" s="1">
        <f t="shared" si="3"/>
        <v>0.21430086993422448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44830</v>
      </c>
      <c r="D44">
        <f>'HD district-data'!M44</f>
        <v>27727</v>
      </c>
      <c r="E44">
        <f>'HD district-data'!N44</f>
        <v>17103</v>
      </c>
      <c r="F44" s="1">
        <f t="shared" si="3"/>
        <v>0.61849208119562793</v>
      </c>
      <c r="G44" s="1">
        <f t="shared" si="3"/>
        <v>0.38150791880437207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45349</v>
      </c>
      <c r="D45">
        <f>'HD district-data'!M45</f>
        <v>28616</v>
      </c>
      <c r="E45">
        <f>'HD district-data'!N45</f>
        <v>16733</v>
      </c>
      <c r="F45" s="1">
        <f t="shared" si="3"/>
        <v>0.63101722198945953</v>
      </c>
      <c r="G45" s="1">
        <f t="shared" si="3"/>
        <v>0.36898277801054047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37272</v>
      </c>
      <c r="D46">
        <f>'HD district-data'!M46</f>
        <v>23786</v>
      </c>
      <c r="E46">
        <f>'HD district-data'!N46</f>
        <v>13486</v>
      </c>
      <c r="F46" s="1">
        <f t="shared" si="3"/>
        <v>0.6381734277742005</v>
      </c>
      <c r="G46" s="1">
        <f t="shared" si="3"/>
        <v>0.3618265722257995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37122</v>
      </c>
      <c r="D47">
        <f>'HD district-data'!M47</f>
        <v>15617</v>
      </c>
      <c r="E47">
        <f>'HD district-data'!N47</f>
        <v>21505</v>
      </c>
      <c r="F47" s="1">
        <f t="shared" si="3"/>
        <v>0.42069392812887235</v>
      </c>
      <c r="G47" s="1">
        <f t="shared" si="3"/>
        <v>0.57930607187112759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50587</v>
      </c>
      <c r="D48">
        <f>'HD district-data'!M48</f>
        <v>20935</v>
      </c>
      <c r="E48">
        <f>'HD district-data'!N48</f>
        <v>29652</v>
      </c>
      <c r="F48" s="1">
        <f t="shared" si="3"/>
        <v>0.41384150078083304</v>
      </c>
      <c r="G48" s="1">
        <f t="shared" si="3"/>
        <v>0.58615849921916696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40349</v>
      </c>
      <c r="D49">
        <f>'HD district-data'!M49</f>
        <v>14375</v>
      </c>
      <c r="E49">
        <f>'HD district-data'!N49</f>
        <v>25974</v>
      </c>
      <c r="F49" s="1">
        <f t="shared" si="3"/>
        <v>0.35626657414062307</v>
      </c>
      <c r="G49" s="1">
        <f t="shared" si="3"/>
        <v>0.64373342585937698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37178</v>
      </c>
      <c r="D50">
        <f>'HD district-data'!M50</f>
        <v>22500</v>
      </c>
      <c r="E50">
        <f>'HD district-data'!N50</f>
        <v>14678</v>
      </c>
      <c r="F50" s="1">
        <f t="shared" si="3"/>
        <v>0.60519662165796972</v>
      </c>
      <c r="G50" s="1">
        <f t="shared" si="3"/>
        <v>0.39480337834203022</v>
      </c>
      <c r="H50" s="3">
        <f t="shared" si="1"/>
        <v>1</v>
      </c>
      <c r="I50" s="3">
        <f t="shared" si="2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46897</v>
      </c>
      <c r="D51">
        <f>'HD district-data'!M51</f>
        <v>21156</v>
      </c>
      <c r="E51">
        <f>'HD district-data'!N51</f>
        <v>25741</v>
      </c>
      <c r="F51" s="1">
        <f t="shared" si="3"/>
        <v>0.45111627609441968</v>
      </c>
      <c r="G51" s="1">
        <f t="shared" si="3"/>
        <v>0.54888372390558027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49296</v>
      </c>
      <c r="D52">
        <f>'HD district-data'!M52</f>
        <v>21735</v>
      </c>
      <c r="E52">
        <f>'HD district-data'!N52</f>
        <v>27561</v>
      </c>
      <c r="F52" s="1">
        <f t="shared" si="3"/>
        <v>0.44090798442064266</v>
      </c>
      <c r="G52" s="1">
        <f t="shared" si="3"/>
        <v>0.55909201557935739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41587</v>
      </c>
      <c r="D53">
        <f>'HD district-data'!M53</f>
        <v>17130</v>
      </c>
      <c r="E53">
        <f>'HD district-data'!N53</f>
        <v>24457</v>
      </c>
      <c r="F53" s="1">
        <f t="shared" si="3"/>
        <v>0.4119075672686176</v>
      </c>
      <c r="G53" s="1">
        <f t="shared" si="3"/>
        <v>0.58809243273138245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45654</v>
      </c>
      <c r="D54">
        <f>'HD district-data'!M54</f>
        <v>28493</v>
      </c>
      <c r="E54">
        <f>'HD district-data'!N54</f>
        <v>17161</v>
      </c>
      <c r="F54" s="1">
        <f t="shared" si="3"/>
        <v>0.62410741665571468</v>
      </c>
      <c r="G54" s="1">
        <f t="shared" si="3"/>
        <v>0.37589258334428527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48197</v>
      </c>
      <c r="D55">
        <f>'HD district-data'!M55</f>
        <v>24630</v>
      </c>
      <c r="E55">
        <f>'HD district-data'!N55</f>
        <v>23567</v>
      </c>
      <c r="F55" s="1">
        <f t="shared" si="3"/>
        <v>0.51102765732306987</v>
      </c>
      <c r="G55" s="1">
        <f t="shared" si="3"/>
        <v>0.48897234267693007</v>
      </c>
      <c r="H55" s="3">
        <f t="shared" si="1"/>
        <v>1</v>
      </c>
      <c r="I55" s="3">
        <f t="shared" si="2"/>
        <v>0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39941</v>
      </c>
      <c r="D56">
        <f>'HD district-data'!M56</f>
        <v>25701</v>
      </c>
      <c r="E56">
        <f>'HD district-data'!N56</f>
        <v>14240</v>
      </c>
      <c r="F56" s="1">
        <f t="shared" si="3"/>
        <v>0.64347412433339179</v>
      </c>
      <c r="G56" s="1">
        <f t="shared" si="3"/>
        <v>0.35652587566660826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49497</v>
      </c>
      <c r="D57">
        <f>'HD district-data'!M57</f>
        <v>14861</v>
      </c>
      <c r="E57">
        <f>'HD district-data'!N57</f>
        <v>34636</v>
      </c>
      <c r="F57" s="1">
        <f t="shared" si="3"/>
        <v>0.30024041861122897</v>
      </c>
      <c r="G57" s="1">
        <f t="shared" si="3"/>
        <v>0.69975958138877103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50075</v>
      </c>
      <c r="D58">
        <f>'HD district-data'!M58</f>
        <v>20954</v>
      </c>
      <c r="E58">
        <f>'HD district-data'!N58</f>
        <v>29121</v>
      </c>
      <c r="F58" s="1">
        <f t="shared" si="3"/>
        <v>0.41845232151772344</v>
      </c>
      <c r="G58" s="1">
        <f t="shared" si="3"/>
        <v>0.58154767848227662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51999</v>
      </c>
      <c r="D59">
        <f>'HD district-data'!M59</f>
        <v>26733</v>
      </c>
      <c r="E59">
        <f>'HD district-data'!N59</f>
        <v>25266</v>
      </c>
      <c r="F59" s="1">
        <f t="shared" si="3"/>
        <v>0.5141060405007789</v>
      </c>
      <c r="G59" s="1">
        <f t="shared" si="3"/>
        <v>0.48589395949922115</v>
      </c>
      <c r="H59" s="3">
        <f t="shared" si="1"/>
        <v>1</v>
      </c>
      <c r="I59" s="3">
        <f t="shared" si="2"/>
        <v>0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38420</v>
      </c>
      <c r="D60">
        <f>'HD district-data'!M60</f>
        <v>27987</v>
      </c>
      <c r="E60">
        <f>'HD district-data'!N60</f>
        <v>10433</v>
      </c>
      <c r="F60" s="1">
        <f t="shared" si="3"/>
        <v>0.72844872462259236</v>
      </c>
      <c r="G60" s="1">
        <f t="shared" si="3"/>
        <v>0.27155127537740759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51828</v>
      </c>
      <c r="D61">
        <f>'HD district-data'!M61</f>
        <v>26607</v>
      </c>
      <c r="E61">
        <f>'HD district-data'!N61</f>
        <v>25221</v>
      </c>
      <c r="F61" s="1">
        <f t="shared" si="3"/>
        <v>0.51337115072933548</v>
      </c>
      <c r="G61" s="1">
        <f t="shared" si="3"/>
        <v>0.48662884927066452</v>
      </c>
      <c r="H61" s="3">
        <f t="shared" si="1"/>
        <v>1</v>
      </c>
      <c r="I61" s="3">
        <f t="shared" si="2"/>
        <v>0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52926</v>
      </c>
      <c r="D62">
        <f>'HD district-data'!M62</f>
        <v>26370</v>
      </c>
      <c r="E62">
        <f>'HD district-data'!N62</f>
        <v>26556</v>
      </c>
      <c r="F62" s="1">
        <f t="shared" si="3"/>
        <v>0.49824282961115518</v>
      </c>
      <c r="G62" s="1">
        <f t="shared" si="3"/>
        <v>0.50175717038884482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50240</v>
      </c>
      <c r="D63">
        <f>'HD district-data'!M63</f>
        <v>21911</v>
      </c>
      <c r="E63">
        <f>'HD district-data'!N63</f>
        <v>28329</v>
      </c>
      <c r="F63" s="1">
        <f t="shared" si="3"/>
        <v>0.43612659235668788</v>
      </c>
      <c r="G63" s="1">
        <f t="shared" si="3"/>
        <v>0.56387340764331206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50412</v>
      </c>
      <c r="D64">
        <f>'HD district-data'!M64</f>
        <v>19107</v>
      </c>
      <c r="E64">
        <f>'HD district-data'!N64</f>
        <v>31305</v>
      </c>
      <c r="F64" s="1">
        <f t="shared" si="3"/>
        <v>0.37901690073791955</v>
      </c>
      <c r="G64" s="1">
        <f t="shared" si="3"/>
        <v>0.62098309926208051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38949</v>
      </c>
      <c r="D65">
        <f>'HD district-data'!M65</f>
        <v>11623</v>
      </c>
      <c r="E65">
        <f>'HD district-data'!N65</f>
        <v>27326</v>
      </c>
      <c r="F65" s="1">
        <f t="shared" si="3"/>
        <v>0.29841587717271306</v>
      </c>
      <c r="G65" s="1">
        <f t="shared" si="3"/>
        <v>0.70158412282728699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43888</v>
      </c>
      <c r="D66">
        <f>'HD district-data'!M66</f>
        <v>28031</v>
      </c>
      <c r="E66">
        <f>'HD district-data'!N66</f>
        <v>15857</v>
      </c>
      <c r="F66" s="1">
        <f t="shared" si="3"/>
        <v>0.63869394823186287</v>
      </c>
      <c r="G66" s="1">
        <f t="shared" si="3"/>
        <v>0.36130605176813707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46322</v>
      </c>
      <c r="D67">
        <f>'HD district-data'!M67</f>
        <v>22534</v>
      </c>
      <c r="E67">
        <f>'HD district-data'!N67</f>
        <v>23788</v>
      </c>
      <c r="F67" s="1">
        <f t="shared" si="3"/>
        <v>0.48646431501230519</v>
      </c>
      <c r="G67" s="1">
        <f t="shared" si="3"/>
        <v>0.51353568498769486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49633</v>
      </c>
      <c r="D68">
        <f>'HD district-data'!M68</f>
        <v>23190</v>
      </c>
      <c r="E68">
        <f>'HD district-data'!N68</f>
        <v>26443</v>
      </c>
      <c r="F68" s="1">
        <f t="shared" si="3"/>
        <v>0.4672294642677251</v>
      </c>
      <c r="G68" s="1">
        <f t="shared" si="3"/>
        <v>0.53277053573227495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43858</v>
      </c>
      <c r="D69">
        <f>'HD district-data'!M69</f>
        <v>17775</v>
      </c>
      <c r="E69">
        <f>'HD district-data'!N69</f>
        <v>26083</v>
      </c>
      <c r="F69" s="1">
        <f t="shared" si="3"/>
        <v>0.40528523872497607</v>
      </c>
      <c r="G69" s="1">
        <f t="shared" si="3"/>
        <v>0.59471476127502398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43550</v>
      </c>
      <c r="D70">
        <f>'HD district-data'!M70</f>
        <v>20831</v>
      </c>
      <c r="E70">
        <f>'HD district-data'!N70</f>
        <v>22719</v>
      </c>
      <c r="F70" s="1">
        <f t="shared" si="3"/>
        <v>0.47832376578645236</v>
      </c>
      <c r="G70" s="1">
        <f t="shared" si="3"/>
        <v>0.5216762342135477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47764</v>
      </c>
      <c r="D71">
        <f>'HD district-data'!M71</f>
        <v>17051</v>
      </c>
      <c r="E71">
        <f>'HD district-data'!N71</f>
        <v>30713</v>
      </c>
      <c r="F71" s="1">
        <f t="shared" si="3"/>
        <v>0.35698433967004439</v>
      </c>
      <c r="G71" s="1">
        <f t="shared" si="3"/>
        <v>0.64301566032995561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48544</v>
      </c>
      <c r="D72">
        <f>'HD district-data'!M72</f>
        <v>22580</v>
      </c>
      <c r="E72">
        <f>'HD district-data'!N72</f>
        <v>25964</v>
      </c>
      <c r="F72" s="1">
        <f t="shared" si="3"/>
        <v>0.46514502307185235</v>
      </c>
      <c r="G72" s="1">
        <f t="shared" si="3"/>
        <v>0.53485497692814765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44051</v>
      </c>
      <c r="D73">
        <f>'HD district-data'!M73</f>
        <v>17049</v>
      </c>
      <c r="E73">
        <f>'HD district-data'!N73</f>
        <v>27002</v>
      </c>
      <c r="F73" s="1">
        <f t="shared" si="3"/>
        <v>0.38702867131279656</v>
      </c>
      <c r="G73" s="1">
        <f t="shared" si="3"/>
        <v>0.6129713286872035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41826</v>
      </c>
      <c r="D74">
        <f>'HD district-data'!M74</f>
        <v>24152</v>
      </c>
      <c r="E74">
        <f>'HD district-data'!N74</f>
        <v>17674</v>
      </c>
      <c r="F74" s="1">
        <f t="shared" si="3"/>
        <v>0.57743986993735952</v>
      </c>
      <c r="G74" s="1">
        <f t="shared" si="3"/>
        <v>0.42256013006264048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45573</v>
      </c>
      <c r="D75">
        <f>'HD district-data'!M75</f>
        <v>21703</v>
      </c>
      <c r="E75">
        <f>'HD district-data'!N75</f>
        <v>23870</v>
      </c>
      <c r="F75" s="1">
        <f t="shared" si="3"/>
        <v>0.47622495776007723</v>
      </c>
      <c r="G75" s="1">
        <f t="shared" si="3"/>
        <v>0.52377504223992277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42446</v>
      </c>
      <c r="D76">
        <f>'HD district-data'!M76</f>
        <v>15873</v>
      </c>
      <c r="E76">
        <f>'HD district-data'!N76</f>
        <v>26573</v>
      </c>
      <c r="F76" s="1">
        <f t="shared" si="3"/>
        <v>0.37395749893982944</v>
      </c>
      <c r="G76" s="1">
        <f t="shared" si="3"/>
        <v>0.62604250106017056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38536</v>
      </c>
      <c r="D77">
        <f>'HD district-data'!M77</f>
        <v>19582</v>
      </c>
      <c r="E77">
        <f>'HD district-data'!N77</f>
        <v>18954</v>
      </c>
      <c r="F77" s="1">
        <f t="shared" si="3"/>
        <v>0.50814822503632961</v>
      </c>
      <c r="G77" s="1">
        <f t="shared" si="3"/>
        <v>0.49185177496367033</v>
      </c>
      <c r="H77" s="3">
        <f t="shared" si="4"/>
        <v>1</v>
      </c>
      <c r="I77" s="3">
        <f t="shared" si="5"/>
        <v>0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43676</v>
      </c>
      <c r="D78">
        <f>'HD district-data'!M78</f>
        <v>24107</v>
      </c>
      <c r="E78">
        <f>'HD district-data'!N78</f>
        <v>19569</v>
      </c>
      <c r="F78" s="1">
        <f t="shared" si="3"/>
        <v>0.55195072808865275</v>
      </c>
      <c r="G78" s="1">
        <f t="shared" si="3"/>
        <v>0.44804927191134719</v>
      </c>
      <c r="H78" s="3">
        <f t="shared" si="4"/>
        <v>1</v>
      </c>
      <c r="I78" s="3">
        <f t="shared" si="5"/>
        <v>0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44483</v>
      </c>
      <c r="D79">
        <f>'HD district-data'!M79</f>
        <v>17984</v>
      </c>
      <c r="E79">
        <f>'HD district-data'!N79</f>
        <v>26499</v>
      </c>
      <c r="F79" s="1">
        <f t="shared" si="3"/>
        <v>0.40428927905042378</v>
      </c>
      <c r="G79" s="1">
        <f t="shared" si="3"/>
        <v>0.59571072094957622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39819</v>
      </c>
      <c r="D80">
        <f>'HD district-data'!M80</f>
        <v>15495</v>
      </c>
      <c r="E80">
        <f>'HD district-data'!N80</f>
        <v>24324</v>
      </c>
      <c r="F80" s="1">
        <f t="shared" si="3"/>
        <v>0.38913583967452725</v>
      </c>
      <c r="G80" s="1">
        <f t="shared" si="3"/>
        <v>0.61086416032547275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47316</v>
      </c>
      <c r="D81">
        <f>'HD district-data'!M81</f>
        <v>23941</v>
      </c>
      <c r="E81">
        <f>'HD district-data'!N81</f>
        <v>23375</v>
      </c>
      <c r="F81" s="1">
        <f t="shared" si="3"/>
        <v>0.50598106348803784</v>
      </c>
      <c r="G81" s="1">
        <f t="shared" si="3"/>
        <v>0.4940189365119621</v>
      </c>
      <c r="H81" s="3">
        <f t="shared" si="4"/>
        <v>1</v>
      </c>
      <c r="I81" s="3">
        <f t="shared" si="5"/>
        <v>0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36946</v>
      </c>
      <c r="D82">
        <f>'HD district-data'!M82</f>
        <v>11498</v>
      </c>
      <c r="E82">
        <f>'HD district-data'!N82</f>
        <v>25448</v>
      </c>
      <c r="F82" s="1">
        <f t="shared" si="3"/>
        <v>0.31121095653115355</v>
      </c>
      <c r="G82" s="1">
        <f t="shared" si="3"/>
        <v>0.6887890434688464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37471</v>
      </c>
      <c r="D83">
        <f>'HD district-data'!M83</f>
        <v>14986</v>
      </c>
      <c r="E83">
        <f>'HD district-data'!N83</f>
        <v>22485</v>
      </c>
      <c r="F83" s="1">
        <f t="shared" ref="F83:G101" si="6">D83/$C83</f>
        <v>0.39993595046836222</v>
      </c>
      <c r="G83" s="1">
        <f t="shared" si="6"/>
        <v>0.60006404953163783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35408</v>
      </c>
      <c r="D84">
        <f>'HD district-data'!M84</f>
        <v>14437</v>
      </c>
      <c r="E84">
        <f>'HD district-data'!N84</f>
        <v>20971</v>
      </c>
      <c r="F84" s="1">
        <f t="shared" si="6"/>
        <v>0.40773271577044734</v>
      </c>
      <c r="G84" s="1">
        <f t="shared" si="6"/>
        <v>0.59226728422955266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41060</v>
      </c>
      <c r="D85">
        <f>'HD district-data'!M85</f>
        <v>24426</v>
      </c>
      <c r="E85">
        <f>'HD district-data'!N85</f>
        <v>16634</v>
      </c>
      <c r="F85" s="1">
        <f t="shared" si="6"/>
        <v>0.59488553336580619</v>
      </c>
      <c r="G85" s="1">
        <f t="shared" si="6"/>
        <v>0.40511446663419387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40137</v>
      </c>
      <c r="D86">
        <f>'HD district-data'!M86</f>
        <v>15292</v>
      </c>
      <c r="E86">
        <f>'HD district-data'!N86</f>
        <v>24845</v>
      </c>
      <c r="F86" s="1">
        <f t="shared" si="6"/>
        <v>0.38099509181054886</v>
      </c>
      <c r="G86" s="1">
        <f t="shared" si="6"/>
        <v>0.61900490818945109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42333</v>
      </c>
      <c r="D87">
        <f>'HD district-data'!M87</f>
        <v>17397</v>
      </c>
      <c r="E87">
        <f>'HD district-data'!N87</f>
        <v>24936</v>
      </c>
      <c r="F87" s="1">
        <f t="shared" si="6"/>
        <v>0.41095599177946285</v>
      </c>
      <c r="G87" s="1">
        <f t="shared" si="6"/>
        <v>0.58904400822053715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40969</v>
      </c>
      <c r="D88">
        <f>'HD district-data'!M88</f>
        <v>17249</v>
      </c>
      <c r="E88">
        <f>'HD district-data'!N88</f>
        <v>23720</v>
      </c>
      <c r="F88" s="1">
        <f t="shared" si="6"/>
        <v>0.42102565354292271</v>
      </c>
      <c r="G88" s="1">
        <f t="shared" si="6"/>
        <v>0.57897434645707735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43174</v>
      </c>
      <c r="D89">
        <f>'HD district-data'!M89</f>
        <v>20241</v>
      </c>
      <c r="E89">
        <f>'HD district-data'!N89</f>
        <v>22933</v>
      </c>
      <c r="F89" s="1">
        <f t="shared" si="6"/>
        <v>0.46882382915643672</v>
      </c>
      <c r="G89" s="1">
        <f t="shared" si="6"/>
        <v>0.53117617084356328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41863</v>
      </c>
      <c r="D90">
        <f>'HD district-data'!M90</f>
        <v>18405</v>
      </c>
      <c r="E90">
        <f>'HD district-data'!N90</f>
        <v>23458</v>
      </c>
      <c r="F90" s="1">
        <f t="shared" si="6"/>
        <v>0.43964837684829083</v>
      </c>
      <c r="G90" s="1">
        <f t="shared" si="6"/>
        <v>0.56035162315170917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32139</v>
      </c>
      <c r="D91">
        <f>'HD district-data'!M91</f>
        <v>10814</v>
      </c>
      <c r="E91">
        <f>'HD district-data'!N91</f>
        <v>21325</v>
      </c>
      <c r="F91" s="1">
        <f t="shared" si="6"/>
        <v>0.33647593266747566</v>
      </c>
      <c r="G91" s="1">
        <f t="shared" si="6"/>
        <v>0.66352406733252434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47501</v>
      </c>
      <c r="D92">
        <f>'HD district-data'!M92</f>
        <v>16210</v>
      </c>
      <c r="E92">
        <f>'HD district-data'!N92</f>
        <v>31291</v>
      </c>
      <c r="F92" s="1">
        <f t="shared" si="6"/>
        <v>0.34125597355845139</v>
      </c>
      <c r="G92" s="1">
        <f t="shared" si="6"/>
        <v>0.65874402644154861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40564</v>
      </c>
      <c r="D93">
        <f>'HD district-data'!M93</f>
        <v>15765</v>
      </c>
      <c r="E93">
        <f>'HD district-data'!N93</f>
        <v>24799</v>
      </c>
      <c r="F93" s="1">
        <f t="shared" si="6"/>
        <v>0.38864510403313285</v>
      </c>
      <c r="G93" s="1">
        <f t="shared" si="6"/>
        <v>0.61135489596686721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37482</v>
      </c>
      <c r="D94">
        <f>'HD district-data'!M94</f>
        <v>17015</v>
      </c>
      <c r="E94">
        <f>'HD district-data'!N94</f>
        <v>20467</v>
      </c>
      <c r="F94" s="1">
        <f t="shared" si="6"/>
        <v>0.45395122992369669</v>
      </c>
      <c r="G94" s="1">
        <f t="shared" si="6"/>
        <v>0.54604877007630326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45037</v>
      </c>
      <c r="D95">
        <f>'HD district-data'!M95</f>
        <v>15502</v>
      </c>
      <c r="E95">
        <f>'HD district-data'!N95</f>
        <v>29535</v>
      </c>
      <c r="F95" s="1">
        <f t="shared" si="6"/>
        <v>0.34420587516930523</v>
      </c>
      <c r="G95" s="1">
        <f t="shared" si="6"/>
        <v>0.65579412483069477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45277</v>
      </c>
      <c r="D96">
        <f>'HD district-data'!M96</f>
        <v>17154</v>
      </c>
      <c r="E96">
        <f>'HD district-data'!N96</f>
        <v>28123</v>
      </c>
      <c r="F96" s="1">
        <f t="shared" si="6"/>
        <v>0.37886785785277294</v>
      </c>
      <c r="G96" s="1">
        <f t="shared" si="6"/>
        <v>0.62113214214722712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44877</v>
      </c>
      <c r="D97">
        <f>'HD district-data'!M97</f>
        <v>16909</v>
      </c>
      <c r="E97">
        <f>'HD district-data'!N97</f>
        <v>27968</v>
      </c>
      <c r="F97" s="1">
        <f t="shared" si="6"/>
        <v>0.37678543574659623</v>
      </c>
      <c r="G97" s="1">
        <f t="shared" si="6"/>
        <v>0.62321456425340371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47622</v>
      </c>
      <c r="D98">
        <f>'HD district-data'!M98</f>
        <v>13854</v>
      </c>
      <c r="E98">
        <f>'HD district-data'!N98</f>
        <v>33768</v>
      </c>
      <c r="F98" s="1">
        <f t="shared" si="6"/>
        <v>0.29091596321028096</v>
      </c>
      <c r="G98" s="1">
        <f t="shared" si="6"/>
        <v>0.70908403678971899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47175</v>
      </c>
      <c r="D99">
        <f>'HD district-data'!M99</f>
        <v>14746</v>
      </c>
      <c r="E99">
        <f>'HD district-data'!N99</f>
        <v>32429</v>
      </c>
      <c r="F99" s="1">
        <f t="shared" si="6"/>
        <v>0.31258081611022787</v>
      </c>
      <c r="G99" s="1">
        <f t="shared" si="6"/>
        <v>0.68741918388977208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44954</v>
      </c>
      <c r="D100">
        <f>'HD district-data'!M100</f>
        <v>18163</v>
      </c>
      <c r="E100">
        <f>'HD district-data'!N100</f>
        <v>26791</v>
      </c>
      <c r="F100" s="1">
        <f t="shared" si="6"/>
        <v>0.40403523601904168</v>
      </c>
      <c r="G100" s="1">
        <f t="shared" si="6"/>
        <v>0.59596476398095832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48657</v>
      </c>
      <c r="D101">
        <f>'HD district-data'!M101</f>
        <v>23145</v>
      </c>
      <c r="E101">
        <f>'HD district-data'!N101</f>
        <v>25512</v>
      </c>
      <c r="F101" s="1">
        <f t="shared" si="6"/>
        <v>0.47567667550403847</v>
      </c>
      <c r="G101" s="1">
        <f t="shared" si="6"/>
        <v>0.52432332449596153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7" priority="4">
      <formula>F2&gt;G2</formula>
    </cfRule>
  </conditionalFormatting>
  <conditionalFormatting sqref="G2:G101">
    <cfRule type="expression" dxfId="16" priority="3">
      <formula>G2&gt;F2</formula>
    </cfRule>
  </conditionalFormatting>
  <conditionalFormatting sqref="H2:H101">
    <cfRule type="expression" dxfId="15" priority="2">
      <formula>H2&gt;I2</formula>
    </cfRule>
  </conditionalFormatting>
  <conditionalFormatting sqref="I2:I101">
    <cfRule type="expression" dxfId="14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47244</v>
      </c>
      <c r="D3">
        <f>'HD district-data'!P3</f>
        <v>26915</v>
      </c>
      <c r="E3">
        <f>'HD district-data'!Q3</f>
        <v>19347</v>
      </c>
      <c r="F3" s="1">
        <f t="shared" ref="F3:G18" si="0">D3/$C3</f>
        <v>0.56970197273727885</v>
      </c>
      <c r="G3" s="1">
        <f t="shared" si="0"/>
        <v>0.40951231902463803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44347</v>
      </c>
      <c r="D4">
        <f>'HD district-data'!P4</f>
        <v>29139</v>
      </c>
      <c r="E4">
        <f>'HD district-data'!Q4</f>
        <v>14274</v>
      </c>
      <c r="F4" s="1">
        <f t="shared" si="0"/>
        <v>0.65706812185717189</v>
      </c>
      <c r="G4" s="1">
        <f t="shared" si="0"/>
        <v>0.3218707015130674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46788</v>
      </c>
      <c r="D5">
        <f>'HD district-data'!P5</f>
        <v>25803</v>
      </c>
      <c r="E5">
        <f>'HD district-data'!Q5</f>
        <v>20058</v>
      </c>
      <c r="F5" s="1">
        <f t="shared" si="0"/>
        <v>0.55148756091305462</v>
      </c>
      <c r="G5" s="1">
        <f t="shared" si="0"/>
        <v>0.42869966658117464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44558</v>
      </c>
      <c r="D6">
        <f>'HD district-data'!P6</f>
        <v>29190</v>
      </c>
      <c r="E6">
        <f>'HD district-data'!Q6</f>
        <v>14425</v>
      </c>
      <c r="F6" s="1">
        <f t="shared" si="0"/>
        <v>0.65510121639211816</v>
      </c>
      <c r="G6" s="1">
        <f t="shared" si="0"/>
        <v>0.32373535616499843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39854</v>
      </c>
      <c r="D7">
        <f>'HD district-data'!P7</f>
        <v>27387</v>
      </c>
      <c r="E7">
        <f>'HD district-data'!Q7</f>
        <v>11558</v>
      </c>
      <c r="F7" s="1">
        <f t="shared" si="0"/>
        <v>0.6871832187484318</v>
      </c>
      <c r="G7" s="1">
        <f t="shared" si="0"/>
        <v>0.2900085311386561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36231</v>
      </c>
      <c r="D8">
        <f>'HD district-data'!P8</f>
        <v>23876</v>
      </c>
      <c r="E8">
        <f>'HD district-data'!Q8</f>
        <v>11537</v>
      </c>
      <c r="F8" s="1">
        <f t="shared" si="0"/>
        <v>0.65899367944577847</v>
      </c>
      <c r="G8" s="1">
        <f t="shared" si="0"/>
        <v>0.31842896966685985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37924</v>
      </c>
      <c r="D9">
        <f>'HD district-data'!P9</f>
        <v>30291</v>
      </c>
      <c r="E9">
        <f>'HD district-data'!Q9</f>
        <v>6663</v>
      </c>
      <c r="F9" s="1">
        <f t="shared" si="0"/>
        <v>0.79872903702141129</v>
      </c>
      <c r="G9" s="1">
        <f t="shared" si="0"/>
        <v>0.17569349224765321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50621</v>
      </c>
      <c r="D10">
        <f>'HD district-data'!P10</f>
        <v>33110</v>
      </c>
      <c r="E10">
        <f>'HD district-data'!Q10</f>
        <v>16376</v>
      </c>
      <c r="F10" s="1">
        <f t="shared" si="0"/>
        <v>0.65407637146638742</v>
      </c>
      <c r="G10" s="1">
        <f t="shared" si="0"/>
        <v>0.32350210386993539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43261</v>
      </c>
      <c r="D11">
        <f>'HD district-data'!P11</f>
        <v>24082</v>
      </c>
      <c r="E11">
        <f>'HD district-data'!Q11</f>
        <v>18111</v>
      </c>
      <c r="F11" s="1">
        <f t="shared" si="0"/>
        <v>0.55666766833868842</v>
      </c>
      <c r="G11" s="1">
        <f t="shared" si="0"/>
        <v>0.41864496890964148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39698</v>
      </c>
      <c r="D12">
        <f>'HD district-data'!P12</f>
        <v>31603</v>
      </c>
      <c r="E12">
        <f>'HD district-data'!Q12</f>
        <v>7167</v>
      </c>
      <c r="F12" s="1">
        <f t="shared" si="0"/>
        <v>0.79608544511058488</v>
      </c>
      <c r="G12" s="1">
        <f t="shared" si="0"/>
        <v>0.18053806237090031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27571</v>
      </c>
      <c r="D13">
        <f>'HD district-data'!P13</f>
        <v>15886</v>
      </c>
      <c r="E13">
        <f>'HD district-data'!Q13</f>
        <v>10879</v>
      </c>
      <c r="F13" s="1">
        <f t="shared" si="0"/>
        <v>0.57618512204852923</v>
      </c>
      <c r="G13" s="1">
        <f t="shared" si="0"/>
        <v>0.39458126292118528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43089</v>
      </c>
      <c r="D14">
        <f>'HD district-data'!P14</f>
        <v>17294</v>
      </c>
      <c r="E14">
        <f>'HD district-data'!Q14</f>
        <v>24746</v>
      </c>
      <c r="F14" s="1">
        <f t="shared" si="0"/>
        <v>0.40135533430806009</v>
      </c>
      <c r="G14" s="1">
        <f t="shared" si="0"/>
        <v>0.57429970526120355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56619</v>
      </c>
      <c r="D15">
        <f>'HD district-data'!P15</f>
        <v>24854</v>
      </c>
      <c r="E15">
        <f>'HD district-data'!Q15</f>
        <v>30485</v>
      </c>
      <c r="F15" s="1">
        <f t="shared" si="0"/>
        <v>0.43896925060492059</v>
      </c>
      <c r="G15" s="1">
        <f t="shared" si="0"/>
        <v>0.53842349741252937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45654</v>
      </c>
      <c r="D16">
        <f>'HD district-data'!P16</f>
        <v>31512</v>
      </c>
      <c r="E16">
        <f>'HD district-data'!Q16</f>
        <v>12835</v>
      </c>
      <c r="F16" s="1">
        <f t="shared" si="0"/>
        <v>0.69023524773294787</v>
      </c>
      <c r="G16" s="1">
        <f t="shared" si="0"/>
        <v>0.28113637359267535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56052</v>
      </c>
      <c r="D17">
        <f>'HD district-data'!P17</f>
        <v>30661</v>
      </c>
      <c r="E17">
        <f>'HD district-data'!Q17</f>
        <v>24048</v>
      </c>
      <c r="F17" s="1">
        <f t="shared" si="0"/>
        <v>0.54700991936059373</v>
      </c>
      <c r="G17" s="1">
        <f t="shared" si="0"/>
        <v>0.42903018625561978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44921</v>
      </c>
      <c r="D18">
        <f>'HD district-data'!P18</f>
        <v>24462</v>
      </c>
      <c r="E18">
        <f>'HD district-data'!Q18</f>
        <v>18978</v>
      </c>
      <c r="F18" s="1">
        <f t="shared" si="0"/>
        <v>0.54455599830814094</v>
      </c>
      <c r="G18" s="1">
        <f t="shared" si="0"/>
        <v>0.42247501168718415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39162</v>
      </c>
      <c r="D19">
        <f>'HD district-data'!P19</f>
        <v>21252</v>
      </c>
      <c r="E19">
        <f>'HD district-data'!Q19</f>
        <v>16576</v>
      </c>
      <c r="F19" s="1">
        <f t="shared" ref="F19:G82" si="3">D19/$C19</f>
        <v>0.54266891374291404</v>
      </c>
      <c r="G19" s="1">
        <f t="shared" si="3"/>
        <v>0.42326745314335323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31225</v>
      </c>
      <c r="D20">
        <f>'HD district-data'!P20</f>
        <v>26378</v>
      </c>
      <c r="E20">
        <f>'HD district-data'!Q20</f>
        <v>3955</v>
      </c>
      <c r="F20" s="1">
        <f t="shared" si="3"/>
        <v>0.84477181745396313</v>
      </c>
      <c r="G20" s="1">
        <f t="shared" si="3"/>
        <v>0.12666132906325059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47948</v>
      </c>
      <c r="D21">
        <f>'HD district-data'!P21</f>
        <v>38086</v>
      </c>
      <c r="E21">
        <f>'HD district-data'!Q21</f>
        <v>8908</v>
      </c>
      <c r="F21" s="1">
        <f t="shared" si="3"/>
        <v>0.79431884541586717</v>
      </c>
      <c r="G21" s="1">
        <f t="shared" si="3"/>
        <v>0.18578459998331526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55180</v>
      </c>
      <c r="D22">
        <f>'HD district-data'!P22</f>
        <v>35402</v>
      </c>
      <c r="E22">
        <f>'HD district-data'!Q22</f>
        <v>18787</v>
      </c>
      <c r="F22" s="1">
        <f t="shared" si="3"/>
        <v>0.64157303370786511</v>
      </c>
      <c r="G22" s="1">
        <f t="shared" si="3"/>
        <v>0.34046756071040229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55195</v>
      </c>
      <c r="D23">
        <f>'HD district-data'!P23</f>
        <v>44089</v>
      </c>
      <c r="E23">
        <f>'HD district-data'!Q23</f>
        <v>10183</v>
      </c>
      <c r="F23" s="1">
        <f t="shared" si="3"/>
        <v>0.79878612193133436</v>
      </c>
      <c r="G23" s="1">
        <f t="shared" si="3"/>
        <v>0.18449134885406288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47840</v>
      </c>
      <c r="D24">
        <f>'HD district-data'!P24</f>
        <v>42147</v>
      </c>
      <c r="E24">
        <f>'HD district-data'!Q24</f>
        <v>4829</v>
      </c>
      <c r="F24" s="1">
        <f t="shared" si="3"/>
        <v>0.88099916387959865</v>
      </c>
      <c r="G24" s="1">
        <f t="shared" si="3"/>
        <v>0.10094063545150501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48611</v>
      </c>
      <c r="D25">
        <f>'HD district-data'!P25</f>
        <v>23508</v>
      </c>
      <c r="E25">
        <f>'HD district-data'!Q25</f>
        <v>23697</v>
      </c>
      <c r="F25" s="1">
        <f t="shared" si="3"/>
        <v>0.48359424821542452</v>
      </c>
      <c r="G25" s="1">
        <f t="shared" si="3"/>
        <v>0.48748225710230197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53853</v>
      </c>
      <c r="D26">
        <f>'HD district-data'!P26</f>
        <v>27982</v>
      </c>
      <c r="E26">
        <f>'HD district-data'!Q26</f>
        <v>24387</v>
      </c>
      <c r="F26" s="1">
        <f t="shared" si="3"/>
        <v>0.51959965090152826</v>
      </c>
      <c r="G26" s="1">
        <f t="shared" si="3"/>
        <v>0.45284385271015543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59903</v>
      </c>
      <c r="D27">
        <f>'HD district-data'!P27</f>
        <v>29542</v>
      </c>
      <c r="E27">
        <f>'HD district-data'!Q27</f>
        <v>28856</v>
      </c>
      <c r="F27" s="1">
        <f t="shared" si="3"/>
        <v>0.49316394838321953</v>
      </c>
      <c r="G27" s="1">
        <f t="shared" si="3"/>
        <v>0.48171210123032238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44758</v>
      </c>
      <c r="D28">
        <f>'HD district-data'!P28</f>
        <v>30496</v>
      </c>
      <c r="E28">
        <f>'HD district-data'!Q28</f>
        <v>13121</v>
      </c>
      <c r="F28" s="1">
        <f t="shared" si="3"/>
        <v>0.68135305420260062</v>
      </c>
      <c r="G28" s="1">
        <f t="shared" si="3"/>
        <v>0.29315429643862551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45198</v>
      </c>
      <c r="D29">
        <f>'HD district-data'!P29</f>
        <v>23390</v>
      </c>
      <c r="E29">
        <f>'HD district-data'!Q29</f>
        <v>20564</v>
      </c>
      <c r="F29" s="1">
        <f t="shared" si="3"/>
        <v>0.51750077437054742</v>
      </c>
      <c r="G29" s="1">
        <f t="shared" si="3"/>
        <v>0.45497588388866766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45187</v>
      </c>
      <c r="D30">
        <f>'HD district-data'!P30</f>
        <v>32026</v>
      </c>
      <c r="E30">
        <f>'HD district-data'!Q30</f>
        <v>11880</v>
      </c>
      <c r="F30" s="1">
        <f t="shared" si="3"/>
        <v>0.70874366521344634</v>
      </c>
      <c r="G30" s="1">
        <f t="shared" si="3"/>
        <v>0.2629074733883639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34162</v>
      </c>
      <c r="D31">
        <f>'HD district-data'!P31</f>
        <v>23902</v>
      </c>
      <c r="E31">
        <f>'HD district-data'!Q31</f>
        <v>9152</v>
      </c>
      <c r="F31" s="1">
        <f t="shared" si="3"/>
        <v>0.69966629588431595</v>
      </c>
      <c r="G31" s="1">
        <f t="shared" si="3"/>
        <v>0.26790000585445817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56555</v>
      </c>
      <c r="D32">
        <f>'HD district-data'!P32</f>
        <v>14641</v>
      </c>
      <c r="E32">
        <f>'HD district-data'!Q32</f>
        <v>40312</v>
      </c>
      <c r="F32" s="1">
        <f t="shared" si="3"/>
        <v>0.25888073556714702</v>
      </c>
      <c r="G32" s="1">
        <f t="shared" si="3"/>
        <v>0.7127928565113606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49886</v>
      </c>
      <c r="D33">
        <f>'HD district-data'!P33</f>
        <v>26061</v>
      </c>
      <c r="E33">
        <f>'HD district-data'!Q33</f>
        <v>22480</v>
      </c>
      <c r="F33" s="1">
        <f t="shared" si="3"/>
        <v>0.5224110973018482</v>
      </c>
      <c r="G33" s="1">
        <f t="shared" si="3"/>
        <v>0.45062743054163495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52682</v>
      </c>
      <c r="D34">
        <f>'HD district-data'!P34</f>
        <v>27643</v>
      </c>
      <c r="E34">
        <f>'HD district-data'!Q34</f>
        <v>23520</v>
      </c>
      <c r="F34" s="1">
        <f t="shared" si="3"/>
        <v>0.52471432367791659</v>
      </c>
      <c r="G34" s="1">
        <f t="shared" si="3"/>
        <v>0.44645229869784747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35787</v>
      </c>
      <c r="D35">
        <f>'HD district-data'!P35</f>
        <v>26232</v>
      </c>
      <c r="E35">
        <f>'HD district-data'!Q35</f>
        <v>8502</v>
      </c>
      <c r="F35" s="1">
        <f t="shared" si="3"/>
        <v>0.73300360466091041</v>
      </c>
      <c r="G35" s="1">
        <f t="shared" si="3"/>
        <v>0.23757230279151648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52405</v>
      </c>
      <c r="D36">
        <f>'HD district-data'!P36</f>
        <v>28662</v>
      </c>
      <c r="E36">
        <f>'HD district-data'!Q36</f>
        <v>22370</v>
      </c>
      <c r="F36" s="1">
        <f t="shared" si="3"/>
        <v>0.54693254460452245</v>
      </c>
      <c r="G36" s="1">
        <f t="shared" si="3"/>
        <v>0.42686766529911269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50679</v>
      </c>
      <c r="D37">
        <f>'HD district-data'!P37</f>
        <v>20663</v>
      </c>
      <c r="E37">
        <f>'HD district-data'!Q37</f>
        <v>28169</v>
      </c>
      <c r="F37" s="1">
        <f t="shared" si="3"/>
        <v>0.40772312002999272</v>
      </c>
      <c r="G37" s="1">
        <f t="shared" si="3"/>
        <v>0.55583180410031774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48297</v>
      </c>
      <c r="D38">
        <f>'HD district-data'!P38</f>
        <v>25738</v>
      </c>
      <c r="E38">
        <f>'HD district-data'!Q38</f>
        <v>21261</v>
      </c>
      <c r="F38" s="1">
        <f t="shared" si="3"/>
        <v>0.53291094684970086</v>
      </c>
      <c r="G38" s="1">
        <f t="shared" si="3"/>
        <v>0.44021367786819054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53918</v>
      </c>
      <c r="D39">
        <f>'HD district-data'!P39</f>
        <v>20806</v>
      </c>
      <c r="E39">
        <f>'HD district-data'!Q39</f>
        <v>31609</v>
      </c>
      <c r="F39" s="1">
        <f t="shared" si="3"/>
        <v>0.38588226566267297</v>
      </c>
      <c r="G39" s="1">
        <f t="shared" si="3"/>
        <v>0.58624207129344563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34929</v>
      </c>
      <c r="D40">
        <f>'HD district-data'!P40</f>
        <v>22688</v>
      </c>
      <c r="E40">
        <f>'HD district-data'!Q40</f>
        <v>11142</v>
      </c>
      <c r="F40" s="1">
        <f t="shared" si="3"/>
        <v>0.6495462223367402</v>
      </c>
      <c r="G40" s="1">
        <f t="shared" si="3"/>
        <v>0.31898995104354549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45785</v>
      </c>
      <c r="D41">
        <f>'HD district-data'!P41</f>
        <v>23478</v>
      </c>
      <c r="E41">
        <f>'HD district-data'!Q41</f>
        <v>20728</v>
      </c>
      <c r="F41" s="1">
        <f t="shared" si="3"/>
        <v>0.51278803101452441</v>
      </c>
      <c r="G41" s="1">
        <f t="shared" si="3"/>
        <v>0.452724691492847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46546</v>
      </c>
      <c r="D42">
        <f>'HD district-data'!P42</f>
        <v>15077</v>
      </c>
      <c r="E42">
        <f>'HD district-data'!Q42</f>
        <v>29784</v>
      </c>
      <c r="F42" s="1">
        <f t="shared" si="3"/>
        <v>0.32391612598289865</v>
      </c>
      <c r="G42" s="1">
        <f t="shared" si="3"/>
        <v>0.63988312636961286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33217</v>
      </c>
      <c r="D43">
        <f>'HD district-data'!P43</f>
        <v>23766</v>
      </c>
      <c r="E43">
        <f>'HD district-data'!Q43</f>
        <v>8202</v>
      </c>
      <c r="F43" s="1">
        <f t="shared" si="3"/>
        <v>0.71547701478158776</v>
      </c>
      <c r="G43" s="1">
        <f t="shared" si="3"/>
        <v>0.2469217569316916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45336</v>
      </c>
      <c r="D44">
        <f>'HD district-data'!P44</f>
        <v>24508</v>
      </c>
      <c r="E44">
        <f>'HD district-data'!Q44</f>
        <v>19370</v>
      </c>
      <c r="F44" s="1">
        <f t="shared" si="3"/>
        <v>0.54058584789130049</v>
      </c>
      <c r="G44" s="1">
        <f t="shared" si="3"/>
        <v>0.42725427916004943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45842</v>
      </c>
      <c r="D45">
        <f>'HD district-data'!P45</f>
        <v>25509</v>
      </c>
      <c r="E45">
        <f>'HD district-data'!Q45</f>
        <v>18909</v>
      </c>
      <c r="F45" s="1">
        <f t="shared" si="3"/>
        <v>0.55645477945988397</v>
      </c>
      <c r="G45" s="1">
        <f t="shared" si="3"/>
        <v>0.4124820034029929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37579</v>
      </c>
      <c r="D46">
        <f>'HD district-data'!P46</f>
        <v>20833</v>
      </c>
      <c r="E46">
        <f>'HD district-data'!Q46</f>
        <v>15200</v>
      </c>
      <c r="F46" s="1">
        <f t="shared" si="3"/>
        <v>0.55437877537986646</v>
      </c>
      <c r="G46" s="1">
        <f t="shared" si="3"/>
        <v>0.40448122621677002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37069</v>
      </c>
      <c r="D47">
        <f>'HD district-data'!P47</f>
        <v>13611</v>
      </c>
      <c r="E47">
        <f>'HD district-data'!Q47</f>
        <v>22313</v>
      </c>
      <c r="F47" s="1">
        <f t="shared" si="3"/>
        <v>0.36718012355337343</v>
      </c>
      <c r="G47" s="1">
        <f t="shared" si="3"/>
        <v>0.60193153308694591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50550</v>
      </c>
      <c r="D48">
        <f>'HD district-data'!P48</f>
        <v>18550</v>
      </c>
      <c r="E48">
        <f>'HD district-data'!Q48</f>
        <v>30714</v>
      </c>
      <c r="F48" s="1">
        <f t="shared" si="3"/>
        <v>0.36696340257171117</v>
      </c>
      <c r="G48" s="1">
        <f t="shared" si="3"/>
        <v>0.60759643916913941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40273</v>
      </c>
      <c r="D49">
        <f>'HD district-data'!P49</f>
        <v>12432</v>
      </c>
      <c r="E49">
        <f>'HD district-data'!Q49</f>
        <v>26630</v>
      </c>
      <c r="F49" s="1">
        <f t="shared" si="3"/>
        <v>0.3086931691207509</v>
      </c>
      <c r="G49" s="1">
        <f t="shared" si="3"/>
        <v>0.66123705708539215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37320</v>
      </c>
      <c r="D50">
        <f>'HD district-data'!P50</f>
        <v>20226</v>
      </c>
      <c r="E50">
        <f>'HD district-data'!Q50</f>
        <v>15648</v>
      </c>
      <c r="F50" s="1">
        <f t="shared" si="3"/>
        <v>0.5419614147909968</v>
      </c>
      <c r="G50" s="1">
        <f t="shared" si="3"/>
        <v>0.41929260450160771</v>
      </c>
      <c r="H50" s="3">
        <f t="shared" si="1"/>
        <v>1</v>
      </c>
      <c r="I50" s="3">
        <f t="shared" si="2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47160</v>
      </c>
      <c r="D51">
        <f>'HD district-data'!P51</f>
        <v>18252</v>
      </c>
      <c r="E51">
        <f>'HD district-data'!Q51</f>
        <v>27327</v>
      </c>
      <c r="F51" s="1">
        <f t="shared" si="3"/>
        <v>0.38702290076335877</v>
      </c>
      <c r="G51" s="1">
        <f t="shared" si="3"/>
        <v>0.57945292620865141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49524</v>
      </c>
      <c r="D52">
        <f>'HD district-data'!P52</f>
        <v>18761</v>
      </c>
      <c r="E52">
        <f>'HD district-data'!Q52</f>
        <v>29315</v>
      </c>
      <c r="F52" s="1">
        <f t="shared" si="3"/>
        <v>0.3788264275906631</v>
      </c>
      <c r="G52" s="1">
        <f t="shared" si="3"/>
        <v>0.59193522332606419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41376</v>
      </c>
      <c r="D53">
        <f>'HD district-data'!P53</f>
        <v>14335</v>
      </c>
      <c r="E53">
        <f>'HD district-data'!Q53</f>
        <v>25677</v>
      </c>
      <c r="F53" s="1">
        <f t="shared" si="3"/>
        <v>0.34645688321732404</v>
      </c>
      <c r="G53" s="1">
        <f t="shared" si="3"/>
        <v>0.62057714617169368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45933</v>
      </c>
      <c r="D54">
        <f>'HD district-data'!P54</f>
        <v>25179</v>
      </c>
      <c r="E54">
        <f>'HD district-data'!Q54</f>
        <v>19364</v>
      </c>
      <c r="F54" s="1">
        <f t="shared" si="3"/>
        <v>0.54816798380249498</v>
      </c>
      <c r="G54" s="1">
        <f t="shared" si="3"/>
        <v>0.42157054840746305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48549</v>
      </c>
      <c r="D55">
        <f>'HD district-data'!P55</f>
        <v>20629</v>
      </c>
      <c r="E55">
        <f>'HD district-data'!Q55</f>
        <v>26494</v>
      </c>
      <c r="F55" s="1">
        <f t="shared" si="3"/>
        <v>0.42491091474592679</v>
      </c>
      <c r="G55" s="1">
        <f t="shared" si="3"/>
        <v>0.54571669859317395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40003</v>
      </c>
      <c r="D56">
        <f>'HD district-data'!P56</f>
        <v>23020</v>
      </c>
      <c r="E56">
        <f>'HD district-data'!Q56</f>
        <v>15568</v>
      </c>
      <c r="F56" s="1">
        <f t="shared" si="3"/>
        <v>0.5754568407369447</v>
      </c>
      <c r="G56" s="1">
        <f t="shared" si="3"/>
        <v>0.38917081218908584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49405</v>
      </c>
      <c r="D57">
        <f>'HD district-data'!P57</f>
        <v>12347</v>
      </c>
      <c r="E57">
        <f>'HD district-data'!Q57</f>
        <v>35749</v>
      </c>
      <c r="F57" s="1">
        <f t="shared" si="3"/>
        <v>0.24991397631818643</v>
      </c>
      <c r="G57" s="1">
        <f t="shared" si="3"/>
        <v>0.72359072968323046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50114</v>
      </c>
      <c r="D58">
        <f>'HD district-data'!P58</f>
        <v>18373</v>
      </c>
      <c r="E58">
        <f>'HD district-data'!Q58</f>
        <v>30441</v>
      </c>
      <c r="F58" s="1">
        <f t="shared" si="3"/>
        <v>0.36662409705870613</v>
      </c>
      <c r="G58" s="1">
        <f t="shared" si="3"/>
        <v>0.60743504809035398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52289</v>
      </c>
      <c r="D59">
        <f>'HD district-data'!P59</f>
        <v>22280</v>
      </c>
      <c r="E59">
        <f>'HD district-data'!Q59</f>
        <v>28350</v>
      </c>
      <c r="F59" s="1">
        <f t="shared" si="3"/>
        <v>0.42609344221537993</v>
      </c>
      <c r="G59" s="1">
        <f t="shared" si="3"/>
        <v>0.54217904339344791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38511</v>
      </c>
      <c r="D60">
        <f>'HD district-data'!P60</f>
        <v>25932</v>
      </c>
      <c r="E60">
        <f>'HD district-data'!Q60</f>
        <v>11567</v>
      </c>
      <c r="F60" s="1">
        <f t="shared" si="3"/>
        <v>0.67336605125808213</v>
      </c>
      <c r="G60" s="1">
        <f t="shared" si="3"/>
        <v>0.30035574251512553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52206</v>
      </c>
      <c r="D61">
        <f>'HD district-data'!P61</f>
        <v>23808</v>
      </c>
      <c r="E61">
        <f>'HD district-data'!Q61</f>
        <v>27122</v>
      </c>
      <c r="F61" s="1">
        <f t="shared" si="3"/>
        <v>0.45603953568555339</v>
      </c>
      <c r="G61" s="1">
        <f t="shared" si="3"/>
        <v>0.51951882925334247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53468</v>
      </c>
      <c r="D62">
        <f>'HD district-data'!P62</f>
        <v>23609</v>
      </c>
      <c r="E62">
        <f>'HD district-data'!Q62</f>
        <v>28958</v>
      </c>
      <c r="F62" s="1">
        <f t="shared" si="3"/>
        <v>0.44155382658786563</v>
      </c>
      <c r="G62" s="1">
        <f t="shared" si="3"/>
        <v>0.54159497269394774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50681</v>
      </c>
      <c r="D63">
        <f>'HD district-data'!P63</f>
        <v>19094</v>
      </c>
      <c r="E63">
        <f>'HD district-data'!Q63</f>
        <v>30346</v>
      </c>
      <c r="F63" s="1">
        <f t="shared" si="3"/>
        <v>0.37674868293837926</v>
      </c>
      <c r="G63" s="1">
        <f t="shared" si="3"/>
        <v>0.59876482310925194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50733</v>
      </c>
      <c r="D64">
        <f>'HD district-data'!P64</f>
        <v>16491</v>
      </c>
      <c r="E64">
        <f>'HD district-data'!Q64</f>
        <v>32495</v>
      </c>
      <c r="F64" s="1">
        <f t="shared" si="3"/>
        <v>0.32505469812548043</v>
      </c>
      <c r="G64" s="1">
        <f t="shared" si="3"/>
        <v>0.64051012161709342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39050</v>
      </c>
      <c r="D65">
        <f>'HD district-data'!P65</f>
        <v>9699</v>
      </c>
      <c r="E65">
        <f>'HD district-data'!Q65</f>
        <v>27995</v>
      </c>
      <c r="F65" s="1">
        <f t="shared" si="3"/>
        <v>0.24837387964148527</v>
      </c>
      <c r="G65" s="1">
        <f t="shared" si="3"/>
        <v>0.71690140845070427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43760</v>
      </c>
      <c r="D66">
        <f>'HD district-data'!P66</f>
        <v>25146</v>
      </c>
      <c r="E66">
        <f>'HD district-data'!Q66</f>
        <v>17443</v>
      </c>
      <c r="F66" s="1">
        <f t="shared" si="3"/>
        <v>0.57463436928702016</v>
      </c>
      <c r="G66" s="1">
        <f t="shared" si="3"/>
        <v>0.39860603290676416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46327</v>
      </c>
      <c r="D67">
        <f>'HD district-data'!P67</f>
        <v>19265</v>
      </c>
      <c r="E67">
        <f>'HD district-data'!Q67</f>
        <v>25470</v>
      </c>
      <c r="F67" s="1">
        <f t="shared" si="3"/>
        <v>0.41584820946748119</v>
      </c>
      <c r="G67" s="1">
        <f t="shared" si="3"/>
        <v>0.54978738100891489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49924</v>
      </c>
      <c r="D68">
        <f>'HD district-data'!P68</f>
        <v>19861</v>
      </c>
      <c r="E68">
        <f>'HD district-data'!Q68</f>
        <v>28692</v>
      </c>
      <c r="F68" s="1">
        <f t="shared" si="3"/>
        <v>0.39782469353417194</v>
      </c>
      <c r="G68" s="1">
        <f t="shared" si="3"/>
        <v>0.57471356461821965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44151</v>
      </c>
      <c r="D69">
        <f>'HD district-data'!P69</f>
        <v>14825</v>
      </c>
      <c r="E69">
        <f>'HD district-data'!Q69</f>
        <v>27804</v>
      </c>
      <c r="F69" s="1">
        <f t="shared" si="3"/>
        <v>0.33577948404339653</v>
      </c>
      <c r="G69" s="1">
        <f t="shared" si="3"/>
        <v>0.62974791057960178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43551</v>
      </c>
      <c r="D70">
        <f>'HD district-data'!P70</f>
        <v>18078</v>
      </c>
      <c r="E70">
        <f>'HD district-data'!Q70</f>
        <v>24294</v>
      </c>
      <c r="F70" s="1">
        <f t="shared" si="3"/>
        <v>0.4150995384721361</v>
      </c>
      <c r="G70" s="1">
        <f t="shared" si="3"/>
        <v>0.55782875249707242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47726</v>
      </c>
      <c r="D71">
        <f>'HD district-data'!P71</f>
        <v>14216</v>
      </c>
      <c r="E71">
        <f>'HD district-data'!Q71</f>
        <v>32079</v>
      </c>
      <c r="F71" s="1">
        <f t="shared" si="3"/>
        <v>0.29786699073880063</v>
      </c>
      <c r="G71" s="1">
        <f t="shared" si="3"/>
        <v>0.6721493525541633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48923</v>
      </c>
      <c r="D72">
        <f>'HD district-data'!P72</f>
        <v>18708</v>
      </c>
      <c r="E72">
        <f>'HD district-data'!Q72</f>
        <v>28606</v>
      </c>
      <c r="F72" s="1">
        <f t="shared" si="3"/>
        <v>0.38239682766796801</v>
      </c>
      <c r="G72" s="1">
        <f t="shared" si="3"/>
        <v>0.58471475584081112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44296</v>
      </c>
      <c r="D73">
        <f>'HD district-data'!P73</f>
        <v>13020</v>
      </c>
      <c r="E73">
        <f>'HD district-data'!Q73</f>
        <v>29792</v>
      </c>
      <c r="F73" s="1">
        <f t="shared" si="3"/>
        <v>0.2939317319848293</v>
      </c>
      <c r="G73" s="1">
        <f t="shared" si="3"/>
        <v>0.67256637168141598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41900</v>
      </c>
      <c r="D74">
        <f>'HD district-data'!P74</f>
        <v>21638</v>
      </c>
      <c r="E74">
        <f>'HD district-data'!Q74</f>
        <v>18667</v>
      </c>
      <c r="F74" s="1">
        <f t="shared" si="3"/>
        <v>0.5164200477326969</v>
      </c>
      <c r="G74" s="1">
        <f t="shared" si="3"/>
        <v>0.44551312649164676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45975</v>
      </c>
      <c r="D75">
        <f>'HD district-data'!P75</f>
        <v>18767</v>
      </c>
      <c r="E75">
        <f>'HD district-data'!Q75</f>
        <v>25994</v>
      </c>
      <c r="F75" s="1">
        <f t="shared" si="3"/>
        <v>0.40820010875475804</v>
      </c>
      <c r="G75" s="1">
        <f t="shared" si="3"/>
        <v>0.5653942359978249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42872</v>
      </c>
      <c r="D76">
        <f>'HD district-data'!P76</f>
        <v>13074</v>
      </c>
      <c r="E76">
        <f>'HD district-data'!Q76</f>
        <v>28517</v>
      </c>
      <c r="F76" s="1">
        <f t="shared" si="3"/>
        <v>0.30495428251539464</v>
      </c>
      <c r="G76" s="1">
        <f t="shared" si="3"/>
        <v>0.6651660757604031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38616</v>
      </c>
      <c r="D77">
        <f>'HD district-data'!P77</f>
        <v>15563</v>
      </c>
      <c r="E77">
        <f>'HD district-data'!Q77</f>
        <v>21765</v>
      </c>
      <c r="F77" s="1">
        <f t="shared" si="3"/>
        <v>0.40301947379324632</v>
      </c>
      <c r="G77" s="1">
        <f t="shared" si="3"/>
        <v>0.56362647607209448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44094</v>
      </c>
      <c r="D78">
        <f>'HD district-data'!P78</f>
        <v>20166</v>
      </c>
      <c r="E78">
        <f>'HD district-data'!Q78</f>
        <v>22336</v>
      </c>
      <c r="F78" s="1">
        <f t="shared" si="3"/>
        <v>0.45734113484827865</v>
      </c>
      <c r="G78" s="1">
        <f t="shared" si="3"/>
        <v>0.50655417970698957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44678</v>
      </c>
      <c r="D79">
        <f>'HD district-data'!P79</f>
        <v>14827</v>
      </c>
      <c r="E79">
        <f>'HD district-data'!Q79</f>
        <v>28381</v>
      </c>
      <c r="F79" s="1">
        <f t="shared" si="3"/>
        <v>0.33186355700792336</v>
      </c>
      <c r="G79" s="1">
        <f t="shared" si="3"/>
        <v>0.63523434352477726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40055</v>
      </c>
      <c r="D80">
        <f>'HD district-data'!P80</f>
        <v>13470</v>
      </c>
      <c r="E80">
        <f>'HD district-data'!Q80</f>
        <v>25270</v>
      </c>
      <c r="F80" s="1">
        <f t="shared" si="3"/>
        <v>0.33628760454375234</v>
      </c>
      <c r="G80" s="1">
        <f t="shared" si="3"/>
        <v>0.63088253651229564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47267</v>
      </c>
      <c r="D81">
        <f>'HD district-data'!P81</f>
        <v>19429</v>
      </c>
      <c r="E81">
        <f>'HD district-data'!Q81</f>
        <v>25852</v>
      </c>
      <c r="F81" s="1">
        <f t="shared" si="3"/>
        <v>0.41104787695432332</v>
      </c>
      <c r="G81" s="1">
        <f t="shared" si="3"/>
        <v>0.54693549410793996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37192</v>
      </c>
      <c r="D82">
        <f>'HD district-data'!P82</f>
        <v>9250</v>
      </c>
      <c r="E82">
        <f>'HD district-data'!Q82</f>
        <v>26781</v>
      </c>
      <c r="F82" s="1">
        <f t="shared" si="3"/>
        <v>0.24870939987093998</v>
      </c>
      <c r="G82" s="1">
        <f t="shared" si="3"/>
        <v>0.72007420950742096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37798</v>
      </c>
      <c r="D83">
        <f>'HD district-data'!P83</f>
        <v>12330</v>
      </c>
      <c r="E83">
        <f>'HD district-data'!Q83</f>
        <v>24487</v>
      </c>
      <c r="F83" s="1">
        <f t="shared" ref="F83:G101" si="6">D83/$C83</f>
        <v>0.32620773585904017</v>
      </c>
      <c r="G83" s="1">
        <f t="shared" si="6"/>
        <v>0.64783850997407266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35651</v>
      </c>
      <c r="D84">
        <f>'HD district-data'!P84</f>
        <v>11792</v>
      </c>
      <c r="E84">
        <f>'HD district-data'!Q84</f>
        <v>22827</v>
      </c>
      <c r="F84" s="1">
        <f t="shared" si="6"/>
        <v>0.33076211045973464</v>
      </c>
      <c r="G84" s="1">
        <f t="shared" si="6"/>
        <v>0.64029059493422347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41228</v>
      </c>
      <c r="D85">
        <f>'HD district-data'!P85</f>
        <v>21694</v>
      </c>
      <c r="E85">
        <f>'HD district-data'!Q85</f>
        <v>18118</v>
      </c>
      <c r="F85" s="1">
        <f t="shared" si="6"/>
        <v>0.52619578926942856</v>
      </c>
      <c r="G85" s="1">
        <f t="shared" si="6"/>
        <v>0.43945862035509847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40442</v>
      </c>
      <c r="D86">
        <f>'HD district-data'!P86</f>
        <v>12357</v>
      </c>
      <c r="E86">
        <f>'HD district-data'!Q86</f>
        <v>27143</v>
      </c>
      <c r="F86" s="1">
        <f t="shared" si="6"/>
        <v>0.30554868700855548</v>
      </c>
      <c r="G86" s="1">
        <f t="shared" si="6"/>
        <v>0.67115869640472781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42455</v>
      </c>
      <c r="D87">
        <f>'HD district-data'!P87</f>
        <v>13407</v>
      </c>
      <c r="E87">
        <f>'HD district-data'!Q87</f>
        <v>27813</v>
      </c>
      <c r="F87" s="1">
        <f t="shared" si="6"/>
        <v>0.31579319279236839</v>
      </c>
      <c r="G87" s="1">
        <f t="shared" si="6"/>
        <v>0.65511718289954068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41299</v>
      </c>
      <c r="D88">
        <f>'HD district-data'!P88</f>
        <v>13492</v>
      </c>
      <c r="E88">
        <f>'HD district-data'!Q88</f>
        <v>26530</v>
      </c>
      <c r="F88" s="1">
        <f t="shared" si="6"/>
        <v>0.3266907189036054</v>
      </c>
      <c r="G88" s="1">
        <f t="shared" si="6"/>
        <v>0.64238843555534031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43305</v>
      </c>
      <c r="D89">
        <f>'HD district-data'!P89</f>
        <v>15551</v>
      </c>
      <c r="E89">
        <f>'HD district-data'!Q89</f>
        <v>26590</v>
      </c>
      <c r="F89" s="1">
        <f t="shared" si="6"/>
        <v>0.35910402955778781</v>
      </c>
      <c r="G89" s="1">
        <f t="shared" si="6"/>
        <v>0.61401685717584575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41859</v>
      </c>
      <c r="D90">
        <f>'HD district-data'!P90</f>
        <v>14837</v>
      </c>
      <c r="E90">
        <f>'HD district-data'!Q90</f>
        <v>25402</v>
      </c>
      <c r="F90" s="1">
        <f t="shared" si="6"/>
        <v>0.3544518502592035</v>
      </c>
      <c r="G90" s="1">
        <f t="shared" si="6"/>
        <v>0.60684679519338736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32250</v>
      </c>
      <c r="D91">
        <f>'HD district-data'!P91</f>
        <v>8599</v>
      </c>
      <c r="E91">
        <f>'HD district-data'!Q91</f>
        <v>22563</v>
      </c>
      <c r="F91" s="1">
        <f t="shared" si="6"/>
        <v>0.26663565891472868</v>
      </c>
      <c r="G91" s="1">
        <f t="shared" si="6"/>
        <v>0.69962790697674415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47900</v>
      </c>
      <c r="D92">
        <f>'HD district-data'!P92</f>
        <v>12343</v>
      </c>
      <c r="E92">
        <f>'HD district-data'!Q92</f>
        <v>33851</v>
      </c>
      <c r="F92" s="1">
        <f t="shared" si="6"/>
        <v>0.25768267223382046</v>
      </c>
      <c r="G92" s="1">
        <f t="shared" si="6"/>
        <v>0.7067014613778706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40666</v>
      </c>
      <c r="D93">
        <f>'HD district-data'!P93</f>
        <v>12932</v>
      </c>
      <c r="E93">
        <f>'HD district-data'!Q93</f>
        <v>26226</v>
      </c>
      <c r="F93" s="1">
        <f t="shared" si="6"/>
        <v>0.31800521320021641</v>
      </c>
      <c r="G93" s="1">
        <f t="shared" si="6"/>
        <v>0.6449122116756012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37680</v>
      </c>
      <c r="D94">
        <f>'HD district-data'!P94</f>
        <v>12974</v>
      </c>
      <c r="E94">
        <f>'HD district-data'!Q94</f>
        <v>23057</v>
      </c>
      <c r="F94" s="1">
        <f t="shared" si="6"/>
        <v>0.34432059447983016</v>
      </c>
      <c r="G94" s="1">
        <f t="shared" si="6"/>
        <v>0.61191613588110405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45230</v>
      </c>
      <c r="D95">
        <f>'HD district-data'!P95</f>
        <v>12313</v>
      </c>
      <c r="E95">
        <f>'HD district-data'!Q95</f>
        <v>31166</v>
      </c>
      <c r="F95" s="1">
        <f t="shared" si="6"/>
        <v>0.27223082025204509</v>
      </c>
      <c r="G95" s="1">
        <f t="shared" si="6"/>
        <v>0.6890559363254477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45724</v>
      </c>
      <c r="D96">
        <f>'HD district-data'!P96</f>
        <v>12993</v>
      </c>
      <c r="E96">
        <f>'HD district-data'!Q96</f>
        <v>31270</v>
      </c>
      <c r="F96" s="1">
        <f t="shared" si="6"/>
        <v>0.28416149068322982</v>
      </c>
      <c r="G96" s="1">
        <f t="shared" si="6"/>
        <v>0.68388592424109873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44999</v>
      </c>
      <c r="D97">
        <f>'HD district-data'!P97</f>
        <v>12204</v>
      </c>
      <c r="E97">
        <f>'HD district-data'!Q97</f>
        <v>31662</v>
      </c>
      <c r="F97" s="1">
        <f t="shared" si="6"/>
        <v>0.27120602680059558</v>
      </c>
      <c r="G97" s="1">
        <f t="shared" si="6"/>
        <v>0.70361563590302012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47706</v>
      </c>
      <c r="D98">
        <f>'HD district-data'!P98</f>
        <v>9896</v>
      </c>
      <c r="E98">
        <f>'HD district-data'!Q98</f>
        <v>36208</v>
      </c>
      <c r="F98" s="1">
        <f t="shared" si="6"/>
        <v>0.20743721963694295</v>
      </c>
      <c r="G98" s="1">
        <f t="shared" si="6"/>
        <v>0.75898209868779609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47421</v>
      </c>
      <c r="D99">
        <f>'HD district-data'!P99</f>
        <v>11339</v>
      </c>
      <c r="E99">
        <f>'HD district-data'!Q99</f>
        <v>34723</v>
      </c>
      <c r="F99" s="1">
        <f t="shared" si="6"/>
        <v>0.23911347293393223</v>
      </c>
      <c r="G99" s="1">
        <f t="shared" si="6"/>
        <v>0.73222833765631257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45533</v>
      </c>
      <c r="D100">
        <f>'HD district-data'!P100</f>
        <v>13302</v>
      </c>
      <c r="E100">
        <f>'HD district-data'!Q100</f>
        <v>30612</v>
      </c>
      <c r="F100" s="1">
        <f t="shared" si="6"/>
        <v>0.29213976676256781</v>
      </c>
      <c r="G100" s="1">
        <f t="shared" si="6"/>
        <v>0.67230360397953137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48698</v>
      </c>
      <c r="D101">
        <f>'HD district-data'!P101</f>
        <v>19190</v>
      </c>
      <c r="E101">
        <f>'HD district-data'!Q101</f>
        <v>27821</v>
      </c>
      <c r="F101" s="1">
        <f t="shared" si="6"/>
        <v>0.39406135775596535</v>
      </c>
      <c r="G101" s="1">
        <f t="shared" si="6"/>
        <v>0.57129656248716576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3" priority="4">
      <formula>F2&gt;G2</formula>
    </cfRule>
  </conditionalFormatting>
  <conditionalFormatting sqref="G2:G101">
    <cfRule type="expression" dxfId="12" priority="3">
      <formula>G2&gt;F2</formula>
    </cfRule>
  </conditionalFormatting>
  <conditionalFormatting sqref="H2:H101">
    <cfRule type="expression" dxfId="11" priority="2">
      <formula>H2&gt;I2</formula>
    </cfRule>
  </conditionalFormatting>
  <conditionalFormatting sqref="I2:I101">
    <cfRule type="expression" dxfId="10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21</v>
      </c>
      <c r="I2" s="3">
        <f>SUM(I3:I101)</f>
        <v>78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52648</v>
      </c>
      <c r="D3">
        <f>'HD district-data'!S3</f>
        <v>22799</v>
      </c>
      <c r="E3">
        <f>'HD district-data'!T3</f>
        <v>27904</v>
      </c>
      <c r="F3" s="1">
        <f t="shared" ref="F3:G18" si="0">D3/$C3</f>
        <v>0.43304588968241908</v>
      </c>
      <c r="G3" s="1">
        <f t="shared" si="0"/>
        <v>0.5300106366813554</v>
      </c>
      <c r="H3" s="3">
        <f>IF(F3&gt;G3,1,0)</f>
        <v>0</v>
      </c>
      <c r="I3" s="3">
        <f>IF(G3&gt;F3,1,0)</f>
        <v>1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49785</v>
      </c>
      <c r="D4">
        <f>'HD district-data'!S4</f>
        <v>26695</v>
      </c>
      <c r="E4">
        <f>'HD district-data'!T4</f>
        <v>21072</v>
      </c>
      <c r="F4" s="1">
        <f t="shared" si="0"/>
        <v>0.53620568444310535</v>
      </c>
      <c r="G4" s="1">
        <f t="shared" si="0"/>
        <v>0.42326001807773428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50658</v>
      </c>
      <c r="D5">
        <f>'HD district-data'!S5</f>
        <v>20427</v>
      </c>
      <c r="E5">
        <f>'HD district-data'!T5</f>
        <v>28442</v>
      </c>
      <c r="F5" s="1">
        <f t="shared" si="0"/>
        <v>0.40323344782660192</v>
      </c>
      <c r="G5" s="1">
        <f t="shared" si="0"/>
        <v>0.56145130088041373</v>
      </c>
      <c r="H5" s="3">
        <f t="shared" si="1"/>
        <v>0</v>
      </c>
      <c r="I5" s="3">
        <f t="shared" si="2"/>
        <v>1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51259</v>
      </c>
      <c r="D6">
        <f>'HD district-data'!S6</f>
        <v>27803</v>
      </c>
      <c r="E6">
        <f>'HD district-data'!T6</f>
        <v>21589</v>
      </c>
      <c r="F6" s="1">
        <f t="shared" si="0"/>
        <v>0.54240230983827231</v>
      </c>
      <c r="G6" s="1">
        <f t="shared" si="0"/>
        <v>0.42117481808072726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47972</v>
      </c>
      <c r="D7">
        <f>'HD district-data'!S7</f>
        <v>28306</v>
      </c>
      <c r="E7">
        <f>'HD district-data'!T7</f>
        <v>17673</v>
      </c>
      <c r="F7" s="1">
        <f t="shared" si="0"/>
        <v>0.59005253064287499</v>
      </c>
      <c r="G7" s="1">
        <f t="shared" si="0"/>
        <v>0.36840240140081715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44919</v>
      </c>
      <c r="D8">
        <f>'HD district-data'!S8</f>
        <v>25459</v>
      </c>
      <c r="E8">
        <f>'HD district-data'!T8</f>
        <v>17430</v>
      </c>
      <c r="F8" s="1">
        <f t="shared" si="0"/>
        <v>0.56677575190899177</v>
      </c>
      <c r="G8" s="1">
        <f t="shared" si="0"/>
        <v>0.38803179055633474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44576</v>
      </c>
      <c r="D9">
        <f>'HD district-data'!S9</f>
        <v>30598</v>
      </c>
      <c r="E9">
        <f>'HD district-data'!T9</f>
        <v>11620</v>
      </c>
      <c r="F9" s="1">
        <f t="shared" si="0"/>
        <v>0.68642318736539842</v>
      </c>
      <c r="G9" s="1">
        <f t="shared" si="0"/>
        <v>0.26067839195979897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58068</v>
      </c>
      <c r="D10">
        <f>'HD district-data'!S10</f>
        <v>29535</v>
      </c>
      <c r="E10">
        <f>'HD district-data'!T10</f>
        <v>26577</v>
      </c>
      <c r="F10" s="1">
        <f t="shared" si="0"/>
        <v>0.50862781566439352</v>
      </c>
      <c r="G10" s="1">
        <f t="shared" si="0"/>
        <v>0.45768753874767515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50552</v>
      </c>
      <c r="D11">
        <f>'HD district-data'!S11</f>
        <v>20758</v>
      </c>
      <c r="E11">
        <f>'HD district-data'!T11</f>
        <v>27731</v>
      </c>
      <c r="F11" s="1">
        <f t="shared" si="0"/>
        <v>0.4106266814369362</v>
      </c>
      <c r="G11" s="1">
        <f t="shared" si="0"/>
        <v>0.54856385504035443</v>
      </c>
      <c r="H11" s="3">
        <f t="shared" si="1"/>
        <v>0</v>
      </c>
      <c r="I11" s="3">
        <f t="shared" si="2"/>
        <v>1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47260</v>
      </c>
      <c r="D12">
        <f>'HD district-data'!S12</f>
        <v>32619</v>
      </c>
      <c r="E12">
        <f>'HD district-data'!T12</f>
        <v>12417</v>
      </c>
      <c r="F12" s="1">
        <f t="shared" si="0"/>
        <v>0.69020313161235713</v>
      </c>
      <c r="G12" s="1">
        <f t="shared" si="0"/>
        <v>0.26273804485823105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36142</v>
      </c>
      <c r="D13">
        <f>'HD district-data'!S13</f>
        <v>16722</v>
      </c>
      <c r="E13">
        <f>'HD district-data'!T13</f>
        <v>17301</v>
      </c>
      <c r="F13" s="1">
        <f t="shared" si="0"/>
        <v>0.46267500415029605</v>
      </c>
      <c r="G13" s="1">
        <f t="shared" si="0"/>
        <v>0.47869514692048032</v>
      </c>
      <c r="H13" s="3">
        <f t="shared" si="1"/>
        <v>0</v>
      </c>
      <c r="I13" s="3">
        <f t="shared" si="2"/>
        <v>1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51443</v>
      </c>
      <c r="D14">
        <f>'HD district-data'!S14</f>
        <v>14339</v>
      </c>
      <c r="E14">
        <f>'HD district-data'!T14</f>
        <v>34773</v>
      </c>
      <c r="F14" s="1">
        <f t="shared" si="0"/>
        <v>0.2787356880430768</v>
      </c>
      <c r="G14" s="1">
        <f t="shared" si="0"/>
        <v>0.67595202457088432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65397</v>
      </c>
      <c r="D15">
        <f>'HD district-data'!S15</f>
        <v>20651</v>
      </c>
      <c r="E15">
        <f>'HD district-data'!T15</f>
        <v>41844</v>
      </c>
      <c r="F15" s="1">
        <f t="shared" si="0"/>
        <v>0.31577901126963009</v>
      </c>
      <c r="G15" s="1">
        <f t="shared" si="0"/>
        <v>0.63984586448919678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52773</v>
      </c>
      <c r="D16">
        <f>'HD district-data'!S16</f>
        <v>29837</v>
      </c>
      <c r="E16">
        <f>'HD district-data'!T16</f>
        <v>19897</v>
      </c>
      <c r="F16" s="1">
        <f t="shared" si="0"/>
        <v>0.56538381369260793</v>
      </c>
      <c r="G16" s="1">
        <f t="shared" si="0"/>
        <v>0.37702992060333884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63232</v>
      </c>
      <c r="D17">
        <f>'HD district-data'!S17</f>
        <v>25578</v>
      </c>
      <c r="E17">
        <f>'HD district-data'!T17</f>
        <v>34491</v>
      </c>
      <c r="F17" s="1">
        <f t="shared" si="0"/>
        <v>0.40451037449392713</v>
      </c>
      <c r="G17" s="1">
        <f t="shared" si="0"/>
        <v>0.54546748481781382</v>
      </c>
      <c r="H17" s="3">
        <f t="shared" si="1"/>
        <v>0</v>
      </c>
      <c r="I17" s="3">
        <f t="shared" si="2"/>
        <v>1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54875</v>
      </c>
      <c r="D18">
        <f>'HD district-data'!S18</f>
        <v>23597</v>
      </c>
      <c r="E18">
        <f>'HD district-data'!T18</f>
        <v>27669</v>
      </c>
      <c r="F18" s="1">
        <f t="shared" si="0"/>
        <v>0.43001366742596808</v>
      </c>
      <c r="G18" s="1">
        <f t="shared" si="0"/>
        <v>0.50421867881548976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48367</v>
      </c>
      <c r="D19">
        <f>'HD district-data'!S19</f>
        <v>20924</v>
      </c>
      <c r="E19">
        <f>'HD district-data'!T19</f>
        <v>23893</v>
      </c>
      <c r="F19" s="1">
        <f t="shared" ref="F19:G82" si="3">D19/$C19</f>
        <v>0.43260901027560111</v>
      </c>
      <c r="G19" s="1">
        <f t="shared" si="3"/>
        <v>0.49399383877437097</v>
      </c>
      <c r="H19" s="3">
        <f t="shared" si="1"/>
        <v>0</v>
      </c>
      <c r="I19" s="3">
        <f t="shared" si="2"/>
        <v>1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41303</v>
      </c>
      <c r="D20">
        <f>'HD district-data'!S20</f>
        <v>32002</v>
      </c>
      <c r="E20">
        <f>'HD district-data'!T20</f>
        <v>6840</v>
      </c>
      <c r="F20" s="1">
        <f t="shared" si="3"/>
        <v>0.7748105464494105</v>
      </c>
      <c r="G20" s="1">
        <f t="shared" si="3"/>
        <v>0.16560540396581361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58863</v>
      </c>
      <c r="D21">
        <f>'HD district-data'!S21</f>
        <v>42975</v>
      </c>
      <c r="E21">
        <f>'HD district-data'!T21</f>
        <v>13162</v>
      </c>
      <c r="F21" s="1">
        <f t="shared" si="3"/>
        <v>0.73008511288925126</v>
      </c>
      <c r="G21" s="1">
        <f t="shared" si="3"/>
        <v>0.22360396174167133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63074</v>
      </c>
      <c r="D22">
        <f>'HD district-data'!S22</f>
        <v>33145</v>
      </c>
      <c r="E22">
        <f>'HD district-data'!T22</f>
        <v>27746</v>
      </c>
      <c r="F22" s="1">
        <f t="shared" si="3"/>
        <v>0.52549386434981138</v>
      </c>
      <c r="G22" s="1">
        <f t="shared" si="3"/>
        <v>0.43989599518026445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63448</v>
      </c>
      <c r="D23">
        <f>'HD district-data'!S23</f>
        <v>44717</v>
      </c>
      <c r="E23">
        <f>'HD district-data'!T23</f>
        <v>16701</v>
      </c>
      <c r="F23" s="1">
        <f t="shared" si="3"/>
        <v>0.70478186861682013</v>
      </c>
      <c r="G23" s="1">
        <f t="shared" si="3"/>
        <v>0.26322342705837853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59760</v>
      </c>
      <c r="D24">
        <f>'HD district-data'!S24</f>
        <v>49165</v>
      </c>
      <c r="E24">
        <f>'HD district-data'!T24</f>
        <v>8077</v>
      </c>
      <c r="F24" s="1">
        <f t="shared" si="3"/>
        <v>0.8227074966532798</v>
      </c>
      <c r="G24" s="1">
        <f t="shared" si="3"/>
        <v>0.13515729585006694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57561</v>
      </c>
      <c r="D25">
        <f>'HD district-data'!S25</f>
        <v>22664</v>
      </c>
      <c r="E25">
        <f>'HD district-data'!T25</f>
        <v>31878</v>
      </c>
      <c r="F25" s="1">
        <f t="shared" si="3"/>
        <v>0.39373881621236601</v>
      </c>
      <c r="G25" s="1">
        <f t="shared" si="3"/>
        <v>0.55381247719810289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62002</v>
      </c>
      <c r="D26">
        <f>'HD district-data'!S26</f>
        <v>23377</v>
      </c>
      <c r="E26">
        <f>'HD district-data'!T26</f>
        <v>36465</v>
      </c>
      <c r="F26" s="1">
        <f t="shared" si="3"/>
        <v>0.37703622463791492</v>
      </c>
      <c r="G26" s="1">
        <f t="shared" si="3"/>
        <v>0.58812618947775874</v>
      </c>
      <c r="H26" s="3">
        <f t="shared" si="1"/>
        <v>0</v>
      </c>
      <c r="I26" s="3">
        <f t="shared" si="2"/>
        <v>1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68388</v>
      </c>
      <c r="D27">
        <f>'HD district-data'!S27</f>
        <v>24181</v>
      </c>
      <c r="E27">
        <f>'HD district-data'!T27</f>
        <v>42042</v>
      </c>
      <c r="F27" s="1">
        <f t="shared" si="3"/>
        <v>0.35358542434345208</v>
      </c>
      <c r="G27" s="1">
        <f t="shared" si="3"/>
        <v>0.61475697490787862</v>
      </c>
      <c r="H27" s="3">
        <f t="shared" si="1"/>
        <v>0</v>
      </c>
      <c r="I27" s="3">
        <f t="shared" si="2"/>
        <v>1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54061</v>
      </c>
      <c r="D28">
        <f>'HD district-data'!S28</f>
        <v>31441</v>
      </c>
      <c r="E28">
        <f>'HD district-data'!T28</f>
        <v>20421</v>
      </c>
      <c r="F28" s="1">
        <f t="shared" si="3"/>
        <v>0.58158376648600651</v>
      </c>
      <c r="G28" s="1">
        <f t="shared" si="3"/>
        <v>0.37773996041508667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55109</v>
      </c>
      <c r="D29">
        <f>'HD district-data'!S29</f>
        <v>23586</v>
      </c>
      <c r="E29">
        <f>'HD district-data'!T29</f>
        <v>29226</v>
      </c>
      <c r="F29" s="1">
        <f t="shared" si="3"/>
        <v>0.42798816890163133</v>
      </c>
      <c r="G29" s="1">
        <f t="shared" si="3"/>
        <v>0.53033079896205704</v>
      </c>
      <c r="H29" s="3">
        <f t="shared" si="1"/>
        <v>0</v>
      </c>
      <c r="I29" s="3">
        <f t="shared" si="2"/>
        <v>1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53216</v>
      </c>
      <c r="D30">
        <f>'HD district-data'!S30</f>
        <v>30217</v>
      </c>
      <c r="E30">
        <f>'HD district-data'!T30</f>
        <v>20898</v>
      </c>
      <c r="F30" s="1">
        <f t="shared" si="3"/>
        <v>0.56781794948887554</v>
      </c>
      <c r="G30" s="1">
        <f t="shared" si="3"/>
        <v>0.39270144317498495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43186</v>
      </c>
      <c r="D31">
        <f>'HD district-data'!S31</f>
        <v>26184</v>
      </c>
      <c r="E31">
        <f>'HD district-data'!T31</f>
        <v>14650</v>
      </c>
      <c r="F31" s="1">
        <f t="shared" si="3"/>
        <v>0.60630759968508308</v>
      </c>
      <c r="G31" s="1">
        <f t="shared" si="3"/>
        <v>0.33923030611772331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66500</v>
      </c>
      <c r="D32">
        <f>'HD district-data'!S32</f>
        <v>11441</v>
      </c>
      <c r="E32">
        <f>'HD district-data'!T32</f>
        <v>52596</v>
      </c>
      <c r="F32" s="1">
        <f t="shared" si="3"/>
        <v>0.17204511278195489</v>
      </c>
      <c r="G32" s="1">
        <f t="shared" si="3"/>
        <v>0.79091729323308269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58207</v>
      </c>
      <c r="D33">
        <f>'HD district-data'!S33</f>
        <v>23808</v>
      </c>
      <c r="E33">
        <f>'HD district-data'!T33</f>
        <v>31344</v>
      </c>
      <c r="F33" s="1">
        <f t="shared" si="3"/>
        <v>0.40902296974590685</v>
      </c>
      <c r="G33" s="1">
        <f t="shared" si="3"/>
        <v>0.53849193395983297</v>
      </c>
      <c r="H33" s="3">
        <f t="shared" si="1"/>
        <v>0</v>
      </c>
      <c r="I33" s="3">
        <f t="shared" si="2"/>
        <v>1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59972</v>
      </c>
      <c r="D34">
        <f>'HD district-data'!S34</f>
        <v>24541</v>
      </c>
      <c r="E34">
        <f>'HD district-data'!T34</f>
        <v>32366</v>
      </c>
      <c r="F34" s="1">
        <f t="shared" si="3"/>
        <v>0.40920763022743945</v>
      </c>
      <c r="G34" s="1">
        <f t="shared" si="3"/>
        <v>0.53968518642032948</v>
      </c>
      <c r="H34" s="3">
        <f t="shared" si="1"/>
        <v>0</v>
      </c>
      <c r="I34" s="3">
        <f t="shared" si="2"/>
        <v>1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45560</v>
      </c>
      <c r="D35">
        <f>'HD district-data'!S35</f>
        <v>29740</v>
      </c>
      <c r="E35">
        <f>'HD district-data'!T35</f>
        <v>12935</v>
      </c>
      <c r="F35" s="1">
        <f t="shared" si="3"/>
        <v>0.65276558384547845</v>
      </c>
      <c r="G35" s="1">
        <f t="shared" si="3"/>
        <v>0.2839113257243196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60328</v>
      </c>
      <c r="D36">
        <f>'HD district-data'!S36</f>
        <v>26052</v>
      </c>
      <c r="E36">
        <f>'HD district-data'!T36</f>
        <v>31059</v>
      </c>
      <c r="F36" s="1">
        <f t="shared" si="3"/>
        <v>0.43183927861026389</v>
      </c>
      <c r="G36" s="1">
        <f t="shared" si="3"/>
        <v>0.51483556557485743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60273</v>
      </c>
      <c r="D37">
        <f>'HD district-data'!S37</f>
        <v>18515</v>
      </c>
      <c r="E37">
        <f>'HD district-data'!T37</f>
        <v>38064</v>
      </c>
      <c r="F37" s="1">
        <f t="shared" si="3"/>
        <v>0.30718563867735138</v>
      </c>
      <c r="G37" s="1">
        <f t="shared" si="3"/>
        <v>0.63152655417848791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59710</v>
      </c>
      <c r="D38">
        <f>'HD district-data'!S38</f>
        <v>26391</v>
      </c>
      <c r="E38">
        <f>'HD district-data'!T38</f>
        <v>30937</v>
      </c>
      <c r="F38" s="1">
        <f t="shared" si="3"/>
        <v>0.44198626695695864</v>
      </c>
      <c r="G38" s="1">
        <f t="shared" si="3"/>
        <v>0.51812091776921787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64151</v>
      </c>
      <c r="D39">
        <f>'HD district-data'!S39</f>
        <v>17737</v>
      </c>
      <c r="E39">
        <f>'HD district-data'!T39</f>
        <v>44049</v>
      </c>
      <c r="F39" s="1">
        <f t="shared" si="3"/>
        <v>0.27648828545151283</v>
      </c>
      <c r="G39" s="1">
        <f t="shared" si="3"/>
        <v>0.6866455706068495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46280</v>
      </c>
      <c r="D40">
        <f>'HD district-data'!S40</f>
        <v>26328</v>
      </c>
      <c r="E40">
        <f>'HD district-data'!T40</f>
        <v>17561</v>
      </c>
      <c r="F40" s="1">
        <f t="shared" si="3"/>
        <v>0.56888504753673297</v>
      </c>
      <c r="G40" s="1">
        <f t="shared" si="3"/>
        <v>0.37945116681071739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55589</v>
      </c>
      <c r="D41">
        <f>'HD district-data'!S41</f>
        <v>21474</v>
      </c>
      <c r="E41">
        <f>'HD district-data'!T41</f>
        <v>31332</v>
      </c>
      <c r="F41" s="1">
        <f t="shared" si="3"/>
        <v>0.38629944773246505</v>
      </c>
      <c r="G41" s="1">
        <f t="shared" si="3"/>
        <v>0.56363669071219125</v>
      </c>
      <c r="H41" s="3">
        <f t="shared" si="1"/>
        <v>0</v>
      </c>
      <c r="I41" s="3">
        <f t="shared" si="2"/>
        <v>1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58986</v>
      </c>
      <c r="D42">
        <f>'HD district-data'!S42</f>
        <v>14120</v>
      </c>
      <c r="E42">
        <f>'HD district-data'!T42</f>
        <v>42319</v>
      </c>
      <c r="F42" s="1">
        <f t="shared" si="3"/>
        <v>0.23937883565591836</v>
      </c>
      <c r="G42" s="1">
        <f t="shared" si="3"/>
        <v>0.71744142677923572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45288</v>
      </c>
      <c r="D43">
        <f>'HD district-data'!S43</f>
        <v>29079</v>
      </c>
      <c r="E43">
        <f>'HD district-data'!T43</f>
        <v>13653</v>
      </c>
      <c r="F43" s="1">
        <f t="shared" si="3"/>
        <v>0.64209062003179651</v>
      </c>
      <c r="G43" s="1">
        <f t="shared" si="3"/>
        <v>0.3014705882352941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54860</v>
      </c>
      <c r="D44">
        <f>'HD district-data'!S44</f>
        <v>24238</v>
      </c>
      <c r="E44">
        <f>'HD district-data'!T44</f>
        <v>28443</v>
      </c>
      <c r="F44" s="1">
        <f t="shared" si="3"/>
        <v>0.44181553044112287</v>
      </c>
      <c r="G44" s="1">
        <f t="shared" si="3"/>
        <v>0.51846518410499454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55351</v>
      </c>
      <c r="D45">
        <f>'HD district-data'!S45</f>
        <v>24280</v>
      </c>
      <c r="E45">
        <f>'HD district-data'!T45</f>
        <v>28882</v>
      </c>
      <c r="F45" s="1">
        <f t="shared" si="3"/>
        <v>0.438655128181966</v>
      </c>
      <c r="G45" s="1">
        <f t="shared" si="3"/>
        <v>0.5217972575021228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48960</v>
      </c>
      <c r="D46">
        <f>'HD district-data'!S46</f>
        <v>22227</v>
      </c>
      <c r="E46">
        <f>'HD district-data'!T46</f>
        <v>24077</v>
      </c>
      <c r="F46" s="1">
        <f t="shared" si="3"/>
        <v>0.4539828431372549</v>
      </c>
      <c r="G46" s="1">
        <f t="shared" si="3"/>
        <v>0.49176879084967318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47144</v>
      </c>
      <c r="D47">
        <f>'HD district-data'!S47</f>
        <v>13262</v>
      </c>
      <c r="E47">
        <f>'HD district-data'!T47</f>
        <v>31817</v>
      </c>
      <c r="F47" s="1">
        <f t="shared" si="3"/>
        <v>0.28130833191922622</v>
      </c>
      <c r="G47" s="1">
        <f t="shared" si="3"/>
        <v>0.67488969964364498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60433</v>
      </c>
      <c r="D48">
        <f>'HD district-data'!S48</f>
        <v>15275</v>
      </c>
      <c r="E48">
        <f>'HD district-data'!T48</f>
        <v>43074</v>
      </c>
      <c r="F48" s="1">
        <f t="shared" si="3"/>
        <v>0.2527592540499396</v>
      </c>
      <c r="G48" s="1">
        <f t="shared" si="3"/>
        <v>0.71275627554481824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51618</v>
      </c>
      <c r="D49">
        <f>'HD district-data'!S49</f>
        <v>12245</v>
      </c>
      <c r="E49">
        <f>'HD district-data'!T49</f>
        <v>37108</v>
      </c>
      <c r="F49" s="1">
        <f t="shared" si="3"/>
        <v>0.23722344918439303</v>
      </c>
      <c r="G49" s="1">
        <f t="shared" si="3"/>
        <v>0.71889650896973922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48551</v>
      </c>
      <c r="D50">
        <f>'HD district-data'!S50</f>
        <v>22086</v>
      </c>
      <c r="E50">
        <f>'HD district-data'!T50</f>
        <v>23178</v>
      </c>
      <c r="F50" s="1">
        <f t="shared" si="3"/>
        <v>0.4549030915944059</v>
      </c>
      <c r="G50" s="1">
        <f t="shared" si="3"/>
        <v>0.47739490432740828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57385</v>
      </c>
      <c r="D51">
        <f>'HD district-data'!S51</f>
        <v>16879</v>
      </c>
      <c r="E51">
        <f>'HD district-data'!T51</f>
        <v>37302</v>
      </c>
      <c r="F51" s="1">
        <f t="shared" si="3"/>
        <v>0.29413609828352355</v>
      </c>
      <c r="G51" s="1">
        <f t="shared" si="3"/>
        <v>0.65003049577415706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58965</v>
      </c>
      <c r="D52">
        <f>'HD district-data'!S52</f>
        <v>16561</v>
      </c>
      <c r="E52">
        <f>'HD district-data'!T52</f>
        <v>39322</v>
      </c>
      <c r="F52" s="1">
        <f t="shared" si="3"/>
        <v>0.28086152802509962</v>
      </c>
      <c r="G52" s="1">
        <f t="shared" si="3"/>
        <v>0.66687017722377684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52332</v>
      </c>
      <c r="D53">
        <f>'HD district-data'!S53</f>
        <v>14523</v>
      </c>
      <c r="E53">
        <f>'HD district-data'!T53</f>
        <v>34625</v>
      </c>
      <c r="F53" s="1">
        <f t="shared" si="3"/>
        <v>0.27751662462737903</v>
      </c>
      <c r="G53" s="1">
        <f t="shared" si="3"/>
        <v>0.66164106091874952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55155</v>
      </c>
      <c r="D54">
        <f>'HD district-data'!S54</f>
        <v>24309</v>
      </c>
      <c r="E54">
        <f>'HD district-data'!T54</f>
        <v>27801</v>
      </c>
      <c r="F54" s="1">
        <f t="shared" si="3"/>
        <v>0.44073973347837914</v>
      </c>
      <c r="G54" s="1">
        <f t="shared" si="3"/>
        <v>0.50405221648082676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56312</v>
      </c>
      <c r="D55">
        <f>'HD district-data'!S55</f>
        <v>17353</v>
      </c>
      <c r="E55">
        <f>'HD district-data'!T55</f>
        <v>35982</v>
      </c>
      <c r="F55" s="1">
        <f t="shared" si="3"/>
        <v>0.30815811905100154</v>
      </c>
      <c r="G55" s="1">
        <f t="shared" si="3"/>
        <v>0.63897570677653071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50152</v>
      </c>
      <c r="D56">
        <f>'HD district-data'!S56</f>
        <v>23904</v>
      </c>
      <c r="E56">
        <f>'HD district-data'!T56</f>
        <v>23001</v>
      </c>
      <c r="F56" s="1">
        <f t="shared" si="3"/>
        <v>0.47663104163343434</v>
      </c>
      <c r="G56" s="1">
        <f t="shared" si="3"/>
        <v>0.45862577763598661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57547</v>
      </c>
      <c r="D57">
        <f>'HD district-data'!S57</f>
        <v>9919</v>
      </c>
      <c r="E57">
        <f>'HD district-data'!T57</f>
        <v>44893</v>
      </c>
      <c r="F57" s="1">
        <f t="shared" si="3"/>
        <v>0.17236345943315898</v>
      </c>
      <c r="G57" s="1">
        <f t="shared" si="3"/>
        <v>0.78011017081689749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57108</v>
      </c>
      <c r="D58">
        <f>'HD district-data'!S58</f>
        <v>13908</v>
      </c>
      <c r="E58">
        <f>'HD district-data'!T58</f>
        <v>40955</v>
      </c>
      <c r="F58" s="1">
        <f t="shared" si="3"/>
        <v>0.24353855852069761</v>
      </c>
      <c r="G58" s="1">
        <f t="shared" si="3"/>
        <v>0.71714996147650067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61633</v>
      </c>
      <c r="D59">
        <f>'HD district-data'!S59</f>
        <v>20019</v>
      </c>
      <c r="E59">
        <f>'HD district-data'!T59</f>
        <v>38275</v>
      </c>
      <c r="F59" s="1">
        <f t="shared" si="3"/>
        <v>0.32480976100465658</v>
      </c>
      <c r="G59" s="1">
        <f t="shared" si="3"/>
        <v>0.6210147161423264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50311</v>
      </c>
      <c r="D60">
        <f>'HD district-data'!S60</f>
        <v>29512</v>
      </c>
      <c r="E60">
        <f>'HD district-data'!T60</f>
        <v>18081</v>
      </c>
      <c r="F60" s="1">
        <f t="shared" si="3"/>
        <v>0.58659140148277711</v>
      </c>
      <c r="G60" s="1">
        <f t="shared" si="3"/>
        <v>0.35938462761622708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61992</v>
      </c>
      <c r="D61">
        <f>'HD district-data'!S61</f>
        <v>21699</v>
      </c>
      <c r="E61">
        <f>'HD district-data'!T61</f>
        <v>37539</v>
      </c>
      <c r="F61" s="1">
        <f t="shared" si="3"/>
        <v>0.35002903600464574</v>
      </c>
      <c r="G61" s="1">
        <f t="shared" si="3"/>
        <v>0.6055458768873403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56492</v>
      </c>
      <c r="D62">
        <f>'HD district-data'!S62</f>
        <v>16836</v>
      </c>
      <c r="E62">
        <f>'HD district-data'!T62</f>
        <v>38207</v>
      </c>
      <c r="F62" s="1">
        <f t="shared" si="3"/>
        <v>0.29802449904411243</v>
      </c>
      <c r="G62" s="1">
        <f t="shared" si="3"/>
        <v>0.67632585144799262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56042</v>
      </c>
      <c r="D63">
        <f>'HD district-data'!S63</f>
        <v>15193</v>
      </c>
      <c r="E63">
        <f>'HD district-data'!T63</f>
        <v>38720</v>
      </c>
      <c r="F63" s="1">
        <f t="shared" si="3"/>
        <v>0.27110024624388851</v>
      </c>
      <c r="G63" s="1">
        <f t="shared" si="3"/>
        <v>0.69091038863709364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61059</v>
      </c>
      <c r="D64">
        <f>'HD district-data'!S64</f>
        <v>12774</v>
      </c>
      <c r="E64">
        <f>'HD district-data'!T64</f>
        <v>45634</v>
      </c>
      <c r="F64" s="1">
        <f t="shared" si="3"/>
        <v>0.20920748783963053</v>
      </c>
      <c r="G64" s="1">
        <f t="shared" si="3"/>
        <v>0.74737548928085951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49736</v>
      </c>
      <c r="D65">
        <f>'HD district-data'!S65</f>
        <v>8526</v>
      </c>
      <c r="E65">
        <f>'HD district-data'!T65</f>
        <v>38882</v>
      </c>
      <c r="F65" s="1">
        <f t="shared" si="3"/>
        <v>0.17142512465819526</v>
      </c>
      <c r="G65" s="1">
        <f t="shared" si="3"/>
        <v>0.78176773363358532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55546</v>
      </c>
      <c r="D66">
        <f>'HD district-data'!S66</f>
        <v>25997</v>
      </c>
      <c r="E66">
        <f>'HD district-data'!T66</f>
        <v>26543</v>
      </c>
      <c r="F66" s="1">
        <f t="shared" si="3"/>
        <v>0.46802650055809597</v>
      </c>
      <c r="G66" s="1">
        <f t="shared" si="3"/>
        <v>0.47785619126489759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57378</v>
      </c>
      <c r="D67">
        <f>'HD district-data'!S67</f>
        <v>18493</v>
      </c>
      <c r="E67">
        <f>'HD district-data'!T67</f>
        <v>35481</v>
      </c>
      <c r="F67" s="1">
        <f t="shared" si="3"/>
        <v>0.32230123043675274</v>
      </c>
      <c r="G67" s="1">
        <f t="shared" si="3"/>
        <v>0.61837289553487396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58710</v>
      </c>
      <c r="D68">
        <f>'HD district-data'!S68</f>
        <v>17276</v>
      </c>
      <c r="E68">
        <f>'HD district-data'!T68</f>
        <v>38495</v>
      </c>
      <c r="F68" s="1">
        <f t="shared" si="3"/>
        <v>0.29425992164878217</v>
      </c>
      <c r="G68" s="1">
        <f t="shared" si="3"/>
        <v>0.65568046329415774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54461</v>
      </c>
      <c r="D69">
        <f>'HD district-data'!S69</f>
        <v>13551</v>
      </c>
      <c r="E69">
        <f>'HD district-data'!T69</f>
        <v>37750</v>
      </c>
      <c r="F69" s="1">
        <f t="shared" si="3"/>
        <v>0.24882025669745322</v>
      </c>
      <c r="G69" s="1">
        <f t="shared" si="3"/>
        <v>0.6931565707570555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52094</v>
      </c>
      <c r="D70">
        <f>'HD district-data'!S70</f>
        <v>16694</v>
      </c>
      <c r="E70">
        <f>'HD district-data'!T70</f>
        <v>32835</v>
      </c>
      <c r="F70" s="1">
        <f t="shared" si="3"/>
        <v>0.32045916996199181</v>
      </c>
      <c r="G70" s="1">
        <f t="shared" si="3"/>
        <v>0.63030291396322036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58310</v>
      </c>
      <c r="D71">
        <f>'HD district-data'!S71</f>
        <v>13865</v>
      </c>
      <c r="E71">
        <f>'HD district-data'!T71</f>
        <v>41435</v>
      </c>
      <c r="F71" s="1">
        <f t="shared" si="3"/>
        <v>0.23778082661636082</v>
      </c>
      <c r="G71" s="1">
        <f t="shared" si="3"/>
        <v>0.71059852512433541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56958</v>
      </c>
      <c r="D72">
        <f>'HD district-data'!S72</f>
        <v>16544</v>
      </c>
      <c r="E72">
        <f>'HD district-data'!T72</f>
        <v>38020</v>
      </c>
      <c r="F72" s="1">
        <f t="shared" si="3"/>
        <v>0.29045963692545385</v>
      </c>
      <c r="G72" s="1">
        <f t="shared" si="3"/>
        <v>0.66750939288598621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54065</v>
      </c>
      <c r="D73">
        <f>'HD district-data'!S73</f>
        <v>12269</v>
      </c>
      <c r="E73">
        <f>'HD district-data'!T73</f>
        <v>39241</v>
      </c>
      <c r="F73" s="1">
        <f t="shared" si="3"/>
        <v>0.22693054656432071</v>
      </c>
      <c r="G73" s="1">
        <f t="shared" si="3"/>
        <v>0.72581152316655873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50974</v>
      </c>
      <c r="D74">
        <f>'HD district-data'!S74</f>
        <v>21038</v>
      </c>
      <c r="E74">
        <f>'HD district-data'!T74</f>
        <v>26720</v>
      </c>
      <c r="F74" s="1">
        <f t="shared" si="3"/>
        <v>0.41272021030329187</v>
      </c>
      <c r="G74" s="1">
        <f t="shared" si="3"/>
        <v>0.52418880213442143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55485</v>
      </c>
      <c r="D75">
        <f>'HD district-data'!S75</f>
        <v>17406</v>
      </c>
      <c r="E75">
        <f>'HD district-data'!T75</f>
        <v>35708</v>
      </c>
      <c r="F75" s="1">
        <f t="shared" si="3"/>
        <v>0.31370640713706405</v>
      </c>
      <c r="G75" s="1">
        <f t="shared" si="3"/>
        <v>0.64356132288005763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52319</v>
      </c>
      <c r="D76">
        <f>'HD district-data'!S76</f>
        <v>12690</v>
      </c>
      <c r="E76">
        <f>'HD district-data'!T76</f>
        <v>37140</v>
      </c>
      <c r="F76" s="1">
        <f t="shared" si="3"/>
        <v>0.24255050746382767</v>
      </c>
      <c r="G76" s="1">
        <f t="shared" si="3"/>
        <v>0.70987595328656894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49283</v>
      </c>
      <c r="D77">
        <f>'HD district-data'!S77</f>
        <v>15750</v>
      </c>
      <c r="E77">
        <f>'HD district-data'!T77</f>
        <v>31102</v>
      </c>
      <c r="F77" s="1">
        <f t="shared" si="3"/>
        <v>0.31958281760444779</v>
      </c>
      <c r="G77" s="1">
        <f t="shared" si="3"/>
        <v>0.63108982813546255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55412</v>
      </c>
      <c r="D78">
        <f>'HD district-data'!S78</f>
        <v>19490</v>
      </c>
      <c r="E78">
        <f>'HD district-data'!T78</f>
        <v>33121</v>
      </c>
      <c r="F78" s="1">
        <f t="shared" si="3"/>
        <v>0.35172886739334441</v>
      </c>
      <c r="G78" s="1">
        <f t="shared" si="3"/>
        <v>0.59772251497870499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54484</v>
      </c>
      <c r="D79">
        <f>'HD district-data'!S79</f>
        <v>15078</v>
      </c>
      <c r="E79">
        <f>'HD district-data'!T79</f>
        <v>36357</v>
      </c>
      <c r="F79" s="1">
        <f t="shared" si="3"/>
        <v>0.27674179575655239</v>
      </c>
      <c r="G79" s="1">
        <f t="shared" si="3"/>
        <v>0.66729682108508925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49025</v>
      </c>
      <c r="D80">
        <f>'HD district-data'!S80</f>
        <v>12697</v>
      </c>
      <c r="E80">
        <f>'HD district-data'!T80</f>
        <v>33604</v>
      </c>
      <c r="F80" s="1">
        <f t="shared" si="3"/>
        <v>0.25899031106578274</v>
      </c>
      <c r="G80" s="1">
        <f t="shared" si="3"/>
        <v>0.68544620091789898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57747</v>
      </c>
      <c r="D81">
        <f>'HD district-data'!S81</f>
        <v>16903</v>
      </c>
      <c r="E81">
        <f>'HD district-data'!T81</f>
        <v>37504</v>
      </c>
      <c r="F81" s="1">
        <f t="shared" si="3"/>
        <v>0.29270784629504565</v>
      </c>
      <c r="G81" s="1">
        <f t="shared" si="3"/>
        <v>0.64945365127192756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47593</v>
      </c>
      <c r="D82">
        <f>'HD district-data'!S82</f>
        <v>9305</v>
      </c>
      <c r="E82">
        <f>'HD district-data'!T82</f>
        <v>36274</v>
      </c>
      <c r="F82" s="1">
        <f t="shared" si="3"/>
        <v>0.19551194503393357</v>
      </c>
      <c r="G82" s="1">
        <f t="shared" si="3"/>
        <v>0.76217090748639504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48254</v>
      </c>
      <c r="D83">
        <f>'HD district-data'!S83</f>
        <v>13704</v>
      </c>
      <c r="E83">
        <f>'HD district-data'!T83</f>
        <v>32756</v>
      </c>
      <c r="F83" s="1">
        <f t="shared" ref="F83:G101" si="6">D83/$C83</f>
        <v>0.28399718158080162</v>
      </c>
      <c r="G83" s="1">
        <f t="shared" si="6"/>
        <v>0.67882455340489911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46466</v>
      </c>
      <c r="D84">
        <f>'HD district-data'!S84</f>
        <v>13447</v>
      </c>
      <c r="E84">
        <f>'HD district-data'!T84</f>
        <v>30935</v>
      </c>
      <c r="F84" s="1">
        <f t="shared" si="6"/>
        <v>0.28939439590238025</v>
      </c>
      <c r="G84" s="1">
        <f t="shared" si="6"/>
        <v>0.66575560624973096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51415</v>
      </c>
      <c r="D85">
        <f>'HD district-data'!S85</f>
        <v>22848</v>
      </c>
      <c r="E85">
        <f>'HD district-data'!T85</f>
        <v>25818</v>
      </c>
      <c r="F85" s="1">
        <f t="shared" si="6"/>
        <v>0.44438393464942139</v>
      </c>
      <c r="G85" s="1">
        <f t="shared" si="6"/>
        <v>0.50214917825537297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51006</v>
      </c>
      <c r="D86">
        <f>'HD district-data'!S86</f>
        <v>15426</v>
      </c>
      <c r="E86">
        <f>'HD district-data'!T86</f>
        <v>33291</v>
      </c>
      <c r="F86" s="1">
        <f t="shared" si="6"/>
        <v>0.30243500764615927</v>
      </c>
      <c r="G86" s="1">
        <f t="shared" si="6"/>
        <v>0.65268791906834489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53321</v>
      </c>
      <c r="D87">
        <f>'HD district-data'!S87</f>
        <v>16476</v>
      </c>
      <c r="E87">
        <f>'HD district-data'!T87</f>
        <v>34316</v>
      </c>
      <c r="F87" s="1">
        <f t="shared" si="6"/>
        <v>0.30899645543031828</v>
      </c>
      <c r="G87" s="1">
        <f t="shared" si="6"/>
        <v>0.64357382644736594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52087</v>
      </c>
      <c r="D88">
        <f>'HD district-data'!S88</f>
        <v>12569</v>
      </c>
      <c r="E88">
        <f>'HD district-data'!T88</f>
        <v>37153</v>
      </c>
      <c r="F88" s="1">
        <f t="shared" si="6"/>
        <v>0.24130781193004011</v>
      </c>
      <c r="G88" s="1">
        <f t="shared" si="6"/>
        <v>0.71328738456812646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54049</v>
      </c>
      <c r="D89">
        <f>'HD district-data'!S89</f>
        <v>17300</v>
      </c>
      <c r="E89">
        <f>'HD district-data'!T89</f>
        <v>33678</v>
      </c>
      <c r="F89" s="1">
        <f t="shared" si="6"/>
        <v>0.32007992747321873</v>
      </c>
      <c r="G89" s="1">
        <f t="shared" si="6"/>
        <v>0.62310125996780696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52194</v>
      </c>
      <c r="D90">
        <f>'HD district-data'!S90</f>
        <v>14718</v>
      </c>
      <c r="E90">
        <f>'HD district-data'!T90</f>
        <v>34230</v>
      </c>
      <c r="F90" s="1">
        <f t="shared" si="6"/>
        <v>0.28198643522243938</v>
      </c>
      <c r="G90" s="1">
        <f t="shared" si="6"/>
        <v>0.65582250833429134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40661</v>
      </c>
      <c r="D91">
        <f>'HD district-data'!S91</f>
        <v>8198</v>
      </c>
      <c r="E91">
        <f>'HD district-data'!T91</f>
        <v>30325</v>
      </c>
      <c r="F91" s="1">
        <f t="shared" si="6"/>
        <v>0.20161825828189173</v>
      </c>
      <c r="G91" s="1">
        <f t="shared" si="6"/>
        <v>0.74580064435208182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59904</v>
      </c>
      <c r="D92">
        <f>'HD district-data'!S92</f>
        <v>10095</v>
      </c>
      <c r="E92">
        <f>'HD district-data'!T92</f>
        <v>47312</v>
      </c>
      <c r="F92" s="1">
        <f t="shared" si="6"/>
        <v>0.16851963141025642</v>
      </c>
      <c r="G92" s="1">
        <f t="shared" si="6"/>
        <v>0.78979700854700852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51962</v>
      </c>
      <c r="D93">
        <f>'HD district-data'!S93</f>
        <v>12766</v>
      </c>
      <c r="E93">
        <f>'HD district-data'!T93</f>
        <v>35995</v>
      </c>
      <c r="F93" s="1">
        <f t="shared" si="6"/>
        <v>0.24567953504484047</v>
      </c>
      <c r="G93" s="1">
        <f t="shared" si="6"/>
        <v>0.69271775528270663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47833</v>
      </c>
      <c r="D94">
        <f>'HD district-data'!S94</f>
        <v>12248</v>
      </c>
      <c r="E94">
        <f>'HD district-data'!T94</f>
        <v>32590</v>
      </c>
      <c r="F94" s="1">
        <f t="shared" si="6"/>
        <v>0.25605753350197563</v>
      </c>
      <c r="G94" s="1">
        <f t="shared" si="6"/>
        <v>0.68132878974766375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55813</v>
      </c>
      <c r="D95">
        <f>'HD district-data'!S95</f>
        <v>10757</v>
      </c>
      <c r="E95">
        <f>'HD district-data'!T95</f>
        <v>42153</v>
      </c>
      <c r="F95" s="1">
        <f t="shared" si="6"/>
        <v>0.19273287585329582</v>
      </c>
      <c r="G95" s="1">
        <f t="shared" si="6"/>
        <v>0.7552541522584344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57269</v>
      </c>
      <c r="D96">
        <f>'HD district-data'!S96</f>
        <v>12060</v>
      </c>
      <c r="E96">
        <f>'HD district-data'!T96</f>
        <v>42532</v>
      </c>
      <c r="F96" s="1">
        <f t="shared" si="6"/>
        <v>0.21058513331820009</v>
      </c>
      <c r="G96" s="1">
        <f t="shared" si="6"/>
        <v>0.74267055475038857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56270</v>
      </c>
      <c r="D97">
        <f>'HD district-data'!S97</f>
        <v>12209</v>
      </c>
      <c r="E97">
        <f>'HD district-data'!T97</f>
        <v>41601</v>
      </c>
      <c r="F97" s="1">
        <f t="shared" si="6"/>
        <v>0.2169717433801315</v>
      </c>
      <c r="G97" s="1">
        <f t="shared" si="6"/>
        <v>0.73931046738937267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59681</v>
      </c>
      <c r="D98">
        <f>'HD district-data'!S98</f>
        <v>8349</v>
      </c>
      <c r="E98">
        <f>'HD district-data'!T98</f>
        <v>48860</v>
      </c>
      <c r="F98" s="1">
        <f t="shared" si="6"/>
        <v>0.13989376853605001</v>
      </c>
      <c r="G98" s="1">
        <f t="shared" si="6"/>
        <v>0.81868601397429663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59470</v>
      </c>
      <c r="D99">
        <f>'HD district-data'!S99</f>
        <v>12122</v>
      </c>
      <c r="E99">
        <f>'HD district-data'!T99</f>
        <v>44490</v>
      </c>
      <c r="F99" s="1">
        <f t="shared" si="6"/>
        <v>0.20383386581469648</v>
      </c>
      <c r="G99" s="1">
        <f t="shared" si="6"/>
        <v>0.74810828989406419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58029</v>
      </c>
      <c r="D100">
        <f>'HD district-data'!S100</f>
        <v>13485</v>
      </c>
      <c r="E100">
        <f>'HD district-data'!T100</f>
        <v>41432</v>
      </c>
      <c r="F100" s="1">
        <f t="shared" si="6"/>
        <v>0.23238380809595202</v>
      </c>
      <c r="G100" s="1">
        <f t="shared" si="6"/>
        <v>0.71398783366937224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58646</v>
      </c>
      <c r="D101">
        <f>'HD district-data'!S101</f>
        <v>18030</v>
      </c>
      <c r="E101">
        <f>'HD district-data'!T101</f>
        <v>37328</v>
      </c>
      <c r="F101" s="1">
        <f t="shared" si="6"/>
        <v>0.3074378474235242</v>
      </c>
      <c r="G101" s="1">
        <f t="shared" si="6"/>
        <v>0.63649694778842547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9" priority="4">
      <formula>F2&gt;G2</formula>
    </cfRule>
  </conditionalFormatting>
  <conditionalFormatting sqref="G2:G101">
    <cfRule type="expression" dxfId="8" priority="3">
      <formula>G2&gt;F2</formula>
    </cfRule>
  </conditionalFormatting>
  <conditionalFormatting sqref="H2:H101">
    <cfRule type="expression" dxfId="7" priority="2">
      <formula>H2&gt;I2</formula>
    </cfRule>
  </conditionalFormatting>
  <conditionalFormatting sqref="I2:I101">
    <cfRule type="expression" dxfId="6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43</v>
      </c>
      <c r="I2" s="3">
        <f>SUM(I3:I101)</f>
        <v>56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53006</v>
      </c>
      <c r="D3">
        <f>'HD district-data'!V3</f>
        <v>28642</v>
      </c>
      <c r="E3">
        <f>'HD district-data'!W3</f>
        <v>21699</v>
      </c>
      <c r="F3" s="1">
        <f t="shared" ref="F3:G18" si="0">D3/$C3</f>
        <v>0.54035392219748712</v>
      </c>
      <c r="G3" s="1">
        <f t="shared" si="0"/>
        <v>0.40936875070746709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50472</v>
      </c>
      <c r="D4">
        <f>'HD district-data'!V4</f>
        <v>32259</v>
      </c>
      <c r="E4">
        <f>'HD district-data'!W4</f>
        <v>15673</v>
      </c>
      <c r="F4" s="1">
        <f t="shared" si="0"/>
        <v>0.63914645744174992</v>
      </c>
      <c r="G4" s="1">
        <f t="shared" si="0"/>
        <v>0.31052860992233317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50967</v>
      </c>
      <c r="D5">
        <f>'HD district-data'!V5</f>
        <v>26917</v>
      </c>
      <c r="E5">
        <f>'HD district-data'!W5</f>
        <v>21388</v>
      </c>
      <c r="F5" s="1">
        <f t="shared" si="0"/>
        <v>0.5281260423411227</v>
      </c>
      <c r="G5" s="1">
        <f t="shared" si="0"/>
        <v>0.41964408342653087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52170</v>
      </c>
      <c r="D6">
        <f>'HD district-data'!V6</f>
        <v>32777</v>
      </c>
      <c r="E6">
        <f>'HD district-data'!W6</f>
        <v>17046</v>
      </c>
      <c r="F6" s="1">
        <f t="shared" si="0"/>
        <v>0.62827295380486869</v>
      </c>
      <c r="G6" s="1">
        <f t="shared" si="0"/>
        <v>0.3267395054629097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49009</v>
      </c>
      <c r="D7">
        <f>'HD district-data'!V7</f>
        <v>33250</v>
      </c>
      <c r="E7">
        <f>'HD district-data'!W7</f>
        <v>13851</v>
      </c>
      <c r="F7" s="1">
        <f t="shared" si="0"/>
        <v>0.67844681589095879</v>
      </c>
      <c r="G7" s="1">
        <f t="shared" si="0"/>
        <v>0.2826215593054337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46169</v>
      </c>
      <c r="D8">
        <f>'HD district-data'!V8</f>
        <v>28758</v>
      </c>
      <c r="E8">
        <f>'HD district-data'!W8</f>
        <v>15630</v>
      </c>
      <c r="F8" s="1">
        <f t="shared" si="0"/>
        <v>0.62288548593211901</v>
      </c>
      <c r="G8" s="1">
        <f t="shared" si="0"/>
        <v>0.3385388464120947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45883</v>
      </c>
      <c r="D9">
        <f>'HD district-data'!V9</f>
        <v>35367</v>
      </c>
      <c r="E9">
        <f>'HD district-data'!W9</f>
        <v>8353</v>
      </c>
      <c r="F9" s="1">
        <f t="shared" si="0"/>
        <v>0.77080836039491751</v>
      </c>
      <c r="G9" s="1">
        <f t="shared" si="0"/>
        <v>0.18204999673081534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58413</v>
      </c>
      <c r="D10">
        <f>'HD district-data'!V10</f>
        <v>37344</v>
      </c>
      <c r="E10">
        <f>'HD district-data'!W10</f>
        <v>17921</v>
      </c>
      <c r="F10" s="1">
        <f t="shared" si="0"/>
        <v>0.63930974269426322</v>
      </c>
      <c r="G10" s="1">
        <f t="shared" si="0"/>
        <v>0.30679814424871177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51193</v>
      </c>
      <c r="D11">
        <f>'HD district-data'!V11</f>
        <v>26336</v>
      </c>
      <c r="E11">
        <f>'HD district-data'!W11</f>
        <v>21822</v>
      </c>
      <c r="F11" s="1">
        <f t="shared" si="0"/>
        <v>0.51444533432305195</v>
      </c>
      <c r="G11" s="1">
        <f t="shared" si="0"/>
        <v>0.4262692164944426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48425</v>
      </c>
      <c r="D12">
        <f>'HD district-data'!V12</f>
        <v>37384</v>
      </c>
      <c r="E12">
        <f>'HD district-data'!W12</f>
        <v>9123</v>
      </c>
      <c r="F12" s="1">
        <f t="shared" si="0"/>
        <v>0.77199793495095503</v>
      </c>
      <c r="G12" s="1">
        <f t="shared" si="0"/>
        <v>0.18839442436757872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37496</v>
      </c>
      <c r="D13">
        <f>'HD district-data'!V13</f>
        <v>19495</v>
      </c>
      <c r="E13">
        <f>'HD district-data'!W13</f>
        <v>16195</v>
      </c>
      <c r="F13" s="1">
        <f t="shared" si="0"/>
        <v>0.51992212502666946</v>
      </c>
      <c r="G13" s="1">
        <f t="shared" si="0"/>
        <v>0.4319127373586516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52228</v>
      </c>
      <c r="D14">
        <f>'HD district-data'!V14</f>
        <v>17448</v>
      </c>
      <c r="E14">
        <f>'HD district-data'!W14</f>
        <v>32261</v>
      </c>
      <c r="F14" s="1">
        <f t="shared" si="0"/>
        <v>0.3340736769548901</v>
      </c>
      <c r="G14" s="1">
        <f t="shared" si="0"/>
        <v>0.61769548900972659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67360</v>
      </c>
      <c r="D15">
        <f>'HD district-data'!V15</f>
        <v>27522</v>
      </c>
      <c r="E15">
        <f>'HD district-data'!W15</f>
        <v>37288</v>
      </c>
      <c r="F15" s="1">
        <f t="shared" si="0"/>
        <v>0.40858076009501187</v>
      </c>
      <c r="G15" s="1">
        <f t="shared" si="0"/>
        <v>0.55356294536817097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54907</v>
      </c>
      <c r="D16">
        <f>'HD district-data'!V16</f>
        <v>37124</v>
      </c>
      <c r="E16">
        <f>'HD district-data'!W16</f>
        <v>15294</v>
      </c>
      <c r="F16" s="1">
        <f t="shared" si="0"/>
        <v>0.67612508423334006</v>
      </c>
      <c r="G16" s="1">
        <f t="shared" si="0"/>
        <v>0.27854371938004263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64984</v>
      </c>
      <c r="D17">
        <f>'HD district-data'!V17</f>
        <v>33864</v>
      </c>
      <c r="E17">
        <f>'HD district-data'!W17</f>
        <v>28415</v>
      </c>
      <c r="F17" s="1">
        <f t="shared" si="0"/>
        <v>0.52111288932660349</v>
      </c>
      <c r="G17" s="1">
        <f t="shared" si="0"/>
        <v>0.43726147974886126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57538</v>
      </c>
      <c r="D18">
        <f>'HD district-data'!V18</f>
        <v>29415</v>
      </c>
      <c r="E18">
        <f>'HD district-data'!W18</f>
        <v>25498</v>
      </c>
      <c r="F18" s="1">
        <f t="shared" si="0"/>
        <v>0.51122736278633252</v>
      </c>
      <c r="G18" s="1">
        <f t="shared" si="0"/>
        <v>0.44315061350759499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51074</v>
      </c>
      <c r="D19">
        <f>'HD district-data'!V19</f>
        <v>25922</v>
      </c>
      <c r="E19">
        <f>'HD district-data'!W19</f>
        <v>22855</v>
      </c>
      <c r="F19" s="1">
        <f t="shared" ref="F19:G82" si="3">D19/$C19</f>
        <v>0.50753808199866857</v>
      </c>
      <c r="G19" s="1">
        <f t="shared" si="3"/>
        <v>0.44748795864823587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44754</v>
      </c>
      <c r="D20">
        <f>'HD district-data'!V20</f>
        <v>38855</v>
      </c>
      <c r="E20">
        <f>'HD district-data'!W20</f>
        <v>4798</v>
      </c>
      <c r="F20" s="1">
        <f t="shared" si="3"/>
        <v>0.86819055279974977</v>
      </c>
      <c r="G20" s="1">
        <f t="shared" si="3"/>
        <v>0.10720829423068329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61532</v>
      </c>
      <c r="D21">
        <f>'HD district-data'!V21</f>
        <v>48587</v>
      </c>
      <c r="E21">
        <f>'HD district-data'!W21</f>
        <v>11615</v>
      </c>
      <c r="F21" s="1">
        <f t="shared" si="3"/>
        <v>0.78962166027432878</v>
      </c>
      <c r="G21" s="1">
        <f t="shared" si="3"/>
        <v>0.18876357017486836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64747</v>
      </c>
      <c r="D22">
        <f>'HD district-data'!V22</f>
        <v>41713</v>
      </c>
      <c r="E22">
        <f>'HD district-data'!W22</f>
        <v>21088</v>
      </c>
      <c r="F22" s="1">
        <f t="shared" si="3"/>
        <v>0.64424606545477014</v>
      </c>
      <c r="G22" s="1">
        <f t="shared" si="3"/>
        <v>0.32569848796083217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65446</v>
      </c>
      <c r="D23">
        <f>'HD district-data'!V23</f>
        <v>53181</v>
      </c>
      <c r="E23">
        <f>'HD district-data'!W23</f>
        <v>10704</v>
      </c>
      <c r="F23" s="1">
        <f t="shared" si="3"/>
        <v>0.8125935886074015</v>
      </c>
      <c r="G23" s="1">
        <f t="shared" si="3"/>
        <v>0.16355468630626777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62675</v>
      </c>
      <c r="D24">
        <f>'HD district-data'!V24</f>
        <v>56291</v>
      </c>
      <c r="E24">
        <f>'HD district-data'!W24</f>
        <v>5066</v>
      </c>
      <c r="F24" s="1">
        <f t="shared" si="3"/>
        <v>0.89814120462704428</v>
      </c>
      <c r="G24" s="1">
        <f t="shared" si="3"/>
        <v>8.0829676904666928E-2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59794</v>
      </c>
      <c r="D25">
        <f>'HD district-data'!V25</f>
        <v>27482</v>
      </c>
      <c r="E25">
        <f>'HD district-data'!W25</f>
        <v>29838</v>
      </c>
      <c r="F25" s="1">
        <f t="shared" si="3"/>
        <v>0.45961133224069306</v>
      </c>
      <c r="G25" s="1">
        <f t="shared" si="3"/>
        <v>0.4990132789243068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62115</v>
      </c>
      <c r="D26">
        <f>'HD district-data'!V26</f>
        <v>31645</v>
      </c>
      <c r="E26">
        <f>'HD district-data'!W26</f>
        <v>27355</v>
      </c>
      <c r="F26" s="1">
        <f t="shared" si="3"/>
        <v>0.50945826289946072</v>
      </c>
      <c r="G26" s="1">
        <f t="shared" si="3"/>
        <v>0.44039281976978184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68538</v>
      </c>
      <c r="D27">
        <f>'HD district-data'!V27</f>
        <v>33290</v>
      </c>
      <c r="E27">
        <f>'HD district-data'!W27</f>
        <v>31809</v>
      </c>
      <c r="F27" s="1">
        <f t="shared" si="3"/>
        <v>0.48571595319384869</v>
      </c>
      <c r="G27" s="1">
        <f t="shared" si="3"/>
        <v>0.4641075024074236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55137</v>
      </c>
      <c r="D28">
        <f>'HD district-data'!V28</f>
        <v>37213</v>
      </c>
      <c r="E28">
        <f>'HD district-data'!W28</f>
        <v>16007</v>
      </c>
      <c r="F28" s="1">
        <f t="shared" si="3"/>
        <v>0.67491883852948109</v>
      </c>
      <c r="G28" s="1">
        <f t="shared" si="3"/>
        <v>0.29031321979795782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55982</v>
      </c>
      <c r="D29">
        <f>'HD district-data'!V29</f>
        <v>28071</v>
      </c>
      <c r="E29">
        <f>'HD district-data'!W29</f>
        <v>25815</v>
      </c>
      <c r="F29" s="1">
        <f t="shared" si="3"/>
        <v>0.5014290307598871</v>
      </c>
      <c r="G29" s="1">
        <f t="shared" si="3"/>
        <v>0.46113036333107071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54161</v>
      </c>
      <c r="D30">
        <f>'HD district-data'!V30</f>
        <v>38534</v>
      </c>
      <c r="E30">
        <f>'HD district-data'!W30</f>
        <v>12937</v>
      </c>
      <c r="F30" s="1">
        <f t="shared" si="3"/>
        <v>0.71147135392625693</v>
      </c>
      <c r="G30" s="1">
        <f t="shared" si="3"/>
        <v>0.23886191170768634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44196</v>
      </c>
      <c r="D31">
        <f>'HD district-data'!V31</f>
        <v>30779</v>
      </c>
      <c r="E31">
        <f>'HD district-data'!W31</f>
        <v>11537</v>
      </c>
      <c r="F31" s="1">
        <f t="shared" si="3"/>
        <v>0.69642049054213051</v>
      </c>
      <c r="G31" s="1">
        <f t="shared" si="3"/>
        <v>0.26104172323287178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67389</v>
      </c>
      <c r="D32">
        <f>'HD district-data'!V32</f>
        <v>16187</v>
      </c>
      <c r="E32">
        <f>'HD district-data'!W32</f>
        <v>48205</v>
      </c>
      <c r="F32" s="1">
        <f t="shared" si="3"/>
        <v>0.24020240692101086</v>
      </c>
      <c r="G32" s="1">
        <f t="shared" si="3"/>
        <v>0.71532445948151779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59687</v>
      </c>
      <c r="D33">
        <f>'HD district-data'!V33</f>
        <v>29597</v>
      </c>
      <c r="E33">
        <f>'HD district-data'!W33</f>
        <v>27379</v>
      </c>
      <c r="F33" s="1">
        <f t="shared" si="3"/>
        <v>0.49587012247223011</v>
      </c>
      <c r="G33" s="1">
        <f t="shared" si="3"/>
        <v>0.4587096017558262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61886</v>
      </c>
      <c r="D34">
        <f>'HD district-data'!V34</f>
        <v>30393</v>
      </c>
      <c r="E34">
        <f>'HD district-data'!W34</f>
        <v>28776</v>
      </c>
      <c r="F34" s="1">
        <f t="shared" si="3"/>
        <v>0.49111269107714184</v>
      </c>
      <c r="G34" s="1">
        <f t="shared" si="3"/>
        <v>0.46498400284393887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47252</v>
      </c>
      <c r="D35">
        <f>'HD district-data'!V35</f>
        <v>33045</v>
      </c>
      <c r="E35">
        <f>'HD district-data'!W35</f>
        <v>12519</v>
      </c>
      <c r="F35" s="1">
        <f t="shared" si="3"/>
        <v>0.69933547786337091</v>
      </c>
      <c r="G35" s="1">
        <f t="shared" si="3"/>
        <v>0.26494116651147043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61888</v>
      </c>
      <c r="D36">
        <f>'HD district-data'!V36</f>
        <v>31171</v>
      </c>
      <c r="E36">
        <f>'HD district-data'!W36</f>
        <v>28141</v>
      </c>
      <c r="F36" s="1">
        <f t="shared" si="3"/>
        <v>0.50366791623578078</v>
      </c>
      <c r="G36" s="1">
        <f t="shared" si="3"/>
        <v>0.45470850568769389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62025</v>
      </c>
      <c r="D37">
        <f>'HD district-data'!V37</f>
        <v>22351</v>
      </c>
      <c r="E37">
        <f>'HD district-data'!W37</f>
        <v>37118</v>
      </c>
      <c r="F37" s="1">
        <f t="shared" si="3"/>
        <v>0.36035469568722289</v>
      </c>
      <c r="G37" s="1">
        <f t="shared" si="3"/>
        <v>0.5984361144699718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60720</v>
      </c>
      <c r="D38">
        <f>'HD district-data'!V38</f>
        <v>31914</v>
      </c>
      <c r="E38">
        <f>'HD district-data'!W38</f>
        <v>26579</v>
      </c>
      <c r="F38" s="1">
        <f t="shared" si="3"/>
        <v>0.52559288537549409</v>
      </c>
      <c r="G38" s="1">
        <f t="shared" si="3"/>
        <v>0.43773056653491438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64709</v>
      </c>
      <c r="D39">
        <f>'HD district-data'!V39</f>
        <v>23903</v>
      </c>
      <c r="E39">
        <f>'HD district-data'!W39</f>
        <v>37644</v>
      </c>
      <c r="F39" s="1">
        <f t="shared" si="3"/>
        <v>0.36939220201208489</v>
      </c>
      <c r="G39" s="1">
        <f t="shared" si="3"/>
        <v>0.58174287966125271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47314</v>
      </c>
      <c r="D40">
        <f>'HD district-data'!V40</f>
        <v>30592</v>
      </c>
      <c r="E40">
        <f>'HD district-data'!W40</f>
        <v>14834</v>
      </c>
      <c r="F40" s="1">
        <f t="shared" si="3"/>
        <v>0.6465739527412605</v>
      </c>
      <c r="G40" s="1">
        <f t="shared" si="3"/>
        <v>0.31352242465232277</v>
      </c>
      <c r="H40" s="3">
        <f t="shared" si="1"/>
        <v>1</v>
      </c>
      <c r="I40" s="3">
        <f t="shared" si="2"/>
        <v>0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56247</v>
      </c>
      <c r="D41">
        <f>'HD district-data'!V41</f>
        <v>27506</v>
      </c>
      <c r="E41">
        <f>'HD district-data'!W41</f>
        <v>25556</v>
      </c>
      <c r="F41" s="1">
        <f t="shared" si="3"/>
        <v>0.48902163670951337</v>
      </c>
      <c r="G41" s="1">
        <f t="shared" si="3"/>
        <v>0.4543531210553452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59882</v>
      </c>
      <c r="D42">
        <f>'HD district-data'!V42</f>
        <v>18216</v>
      </c>
      <c r="E42">
        <f>'HD district-data'!W42</f>
        <v>39248</v>
      </c>
      <c r="F42" s="1">
        <f t="shared" si="3"/>
        <v>0.30419825657125682</v>
      </c>
      <c r="G42" s="1">
        <f t="shared" si="3"/>
        <v>0.65542233058348087</v>
      </c>
      <c r="H42" s="3">
        <f t="shared" si="1"/>
        <v>0</v>
      </c>
      <c r="I42" s="3">
        <f t="shared" si="2"/>
        <v>1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46790</v>
      </c>
      <c r="D43">
        <f>'HD district-data'!V43</f>
        <v>32519</v>
      </c>
      <c r="E43">
        <f>'HD district-data'!W43</f>
        <v>11860</v>
      </c>
      <c r="F43" s="1">
        <f t="shared" si="3"/>
        <v>0.69499893139559732</v>
      </c>
      <c r="G43" s="1">
        <f t="shared" si="3"/>
        <v>0.25347296430861294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56018</v>
      </c>
      <c r="D44">
        <f>'HD district-data'!V44</f>
        <v>28520</v>
      </c>
      <c r="E44">
        <f>'HD district-data'!W44</f>
        <v>24640</v>
      </c>
      <c r="F44" s="1">
        <f t="shared" si="3"/>
        <v>0.5091220679067443</v>
      </c>
      <c r="G44" s="1">
        <f t="shared" si="3"/>
        <v>0.43985861687314792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56474</v>
      </c>
      <c r="D45">
        <f>'HD district-data'!V45</f>
        <v>29291</v>
      </c>
      <c r="E45">
        <f>'HD district-data'!W45</f>
        <v>24125</v>
      </c>
      <c r="F45" s="1">
        <f t="shared" si="3"/>
        <v>0.51866345574954842</v>
      </c>
      <c r="G45" s="1">
        <f t="shared" si="3"/>
        <v>0.4271877324078337</v>
      </c>
      <c r="H45" s="3">
        <f t="shared" si="1"/>
        <v>1</v>
      </c>
      <c r="I45" s="3">
        <f t="shared" si="2"/>
        <v>0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50176</v>
      </c>
      <c r="D46">
        <f>'HD district-data'!V46</f>
        <v>25592</v>
      </c>
      <c r="E46">
        <f>'HD district-data'!W46</f>
        <v>21638</v>
      </c>
      <c r="F46" s="1">
        <f t="shared" si="3"/>
        <v>0.5100446428571429</v>
      </c>
      <c r="G46" s="1">
        <f t="shared" si="3"/>
        <v>0.43124202806122447</v>
      </c>
      <c r="H46" s="3">
        <f t="shared" si="1"/>
        <v>1</v>
      </c>
      <c r="I46" s="3">
        <f t="shared" si="2"/>
        <v>0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48326</v>
      </c>
      <c r="D47">
        <f>'HD district-data'!V47</f>
        <v>16707</v>
      </c>
      <c r="E47">
        <f>'HD district-data'!W47</f>
        <v>29459</v>
      </c>
      <c r="F47" s="1">
        <f t="shared" si="3"/>
        <v>0.34571452220336879</v>
      </c>
      <c r="G47" s="1">
        <f t="shared" si="3"/>
        <v>0.6095890410958904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61114</v>
      </c>
      <c r="D48">
        <f>'HD district-data'!V48</f>
        <v>21045</v>
      </c>
      <c r="E48">
        <f>'HD district-data'!W48</f>
        <v>37206</v>
      </c>
      <c r="F48" s="1">
        <f t="shared" si="3"/>
        <v>0.3443564486042478</v>
      </c>
      <c r="G48" s="1">
        <f t="shared" si="3"/>
        <v>0.60879667506626955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52886</v>
      </c>
      <c r="D49">
        <f>'HD district-data'!V49</f>
        <v>15100</v>
      </c>
      <c r="E49">
        <f>'HD district-data'!W49</f>
        <v>35805</v>
      </c>
      <c r="F49" s="1">
        <f t="shared" si="3"/>
        <v>0.2855197972998525</v>
      </c>
      <c r="G49" s="1">
        <f t="shared" si="3"/>
        <v>0.67702227432590856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49212</v>
      </c>
      <c r="D50">
        <f>'HD district-data'!V50</f>
        <v>24753</v>
      </c>
      <c r="E50">
        <f>'HD district-data'!W50</f>
        <v>22043</v>
      </c>
      <c r="F50" s="1">
        <f t="shared" si="3"/>
        <v>0.50298707632284811</v>
      </c>
      <c r="G50" s="1">
        <f t="shared" si="3"/>
        <v>0.44791920669755342</v>
      </c>
      <c r="H50" s="3">
        <f t="shared" si="1"/>
        <v>1</v>
      </c>
      <c r="I50" s="3">
        <f t="shared" si="2"/>
        <v>0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58201</v>
      </c>
      <c r="D51">
        <f>'HD district-data'!V51</f>
        <v>20087</v>
      </c>
      <c r="E51">
        <f>'HD district-data'!W51</f>
        <v>35449</v>
      </c>
      <c r="F51" s="1">
        <f t="shared" si="3"/>
        <v>0.34513152694970878</v>
      </c>
      <c r="G51" s="1">
        <f t="shared" si="3"/>
        <v>0.60907888180615455</v>
      </c>
      <c r="H51" s="3">
        <f t="shared" si="1"/>
        <v>0</v>
      </c>
      <c r="I51" s="3">
        <f t="shared" si="2"/>
        <v>1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59654</v>
      </c>
      <c r="D52">
        <f>'HD district-data'!V52</f>
        <v>20024</v>
      </c>
      <c r="E52">
        <f>'HD district-data'!W52</f>
        <v>36932</v>
      </c>
      <c r="F52" s="1">
        <f t="shared" si="3"/>
        <v>0.33566902470915616</v>
      </c>
      <c r="G52" s="1">
        <f t="shared" si="3"/>
        <v>0.6191034968317296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53672</v>
      </c>
      <c r="D53">
        <f>'HD district-data'!V53</f>
        <v>15714</v>
      </c>
      <c r="E53">
        <f>'HD district-data'!W53</f>
        <v>35640</v>
      </c>
      <c r="F53" s="1">
        <f t="shared" si="3"/>
        <v>0.29277835743031749</v>
      </c>
      <c r="G53" s="1">
        <f t="shared" si="3"/>
        <v>0.66403338798628708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56155</v>
      </c>
      <c r="D54">
        <f>'HD district-data'!V54</f>
        <v>29001</v>
      </c>
      <c r="E54">
        <f>'HD district-data'!W54</f>
        <v>24545</v>
      </c>
      <c r="F54" s="1">
        <f t="shared" si="3"/>
        <v>0.51644555248864754</v>
      </c>
      <c r="G54" s="1">
        <f t="shared" si="3"/>
        <v>0.43709375834743119</v>
      </c>
      <c r="H54" s="3">
        <f t="shared" si="1"/>
        <v>1</v>
      </c>
      <c r="I54" s="3">
        <f t="shared" si="2"/>
        <v>0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57564</v>
      </c>
      <c r="D55">
        <f>'HD district-data'!V55</f>
        <v>21657</v>
      </c>
      <c r="E55">
        <f>'HD district-data'!W55</f>
        <v>33122</v>
      </c>
      <c r="F55" s="1">
        <f t="shared" si="3"/>
        <v>0.37622472378569938</v>
      </c>
      <c r="G55" s="1">
        <f t="shared" si="3"/>
        <v>0.57539434368702658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51160</v>
      </c>
      <c r="D56">
        <f>'HD district-data'!V56</f>
        <v>27498</v>
      </c>
      <c r="E56">
        <f>'HD district-data'!W56</f>
        <v>21312</v>
      </c>
      <c r="F56" s="1">
        <f t="shared" si="3"/>
        <v>0.53749022673964031</v>
      </c>
      <c r="G56" s="1">
        <f t="shared" si="3"/>
        <v>0.41657544956997655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58847</v>
      </c>
      <c r="D57">
        <f>'HD district-data'!V57</f>
        <v>13712</v>
      </c>
      <c r="E57">
        <f>'HD district-data'!W57</f>
        <v>42627</v>
      </c>
      <c r="F57" s="1">
        <f t="shared" si="3"/>
        <v>0.23301102859958878</v>
      </c>
      <c r="G57" s="1">
        <f t="shared" si="3"/>
        <v>0.72436997637942457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57917</v>
      </c>
      <c r="D58">
        <f>'HD district-data'!V58</f>
        <v>20018</v>
      </c>
      <c r="E58">
        <f>'HD district-data'!W58</f>
        <v>35016</v>
      </c>
      <c r="F58" s="1">
        <f t="shared" si="3"/>
        <v>0.34563254312205399</v>
      </c>
      <c r="G58" s="1">
        <f t="shared" si="3"/>
        <v>0.60458932610459792</v>
      </c>
      <c r="H58" s="3">
        <f t="shared" si="1"/>
        <v>0</v>
      </c>
      <c r="I58" s="3">
        <f t="shared" si="2"/>
        <v>1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63737</v>
      </c>
      <c r="D59">
        <f>'HD district-data'!V59</f>
        <v>24712</v>
      </c>
      <c r="E59">
        <f>'HD district-data'!W59</f>
        <v>36007</v>
      </c>
      <c r="F59" s="1">
        <f t="shared" si="3"/>
        <v>0.38771827980607809</v>
      </c>
      <c r="G59" s="1">
        <f t="shared" si="3"/>
        <v>0.56493088786732981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51684</v>
      </c>
      <c r="D60">
        <f>'HD district-data'!V60</f>
        <v>32726</v>
      </c>
      <c r="E60">
        <f>'HD district-data'!W60</f>
        <v>17277</v>
      </c>
      <c r="F60" s="1">
        <f t="shared" si="3"/>
        <v>0.63319402523024537</v>
      </c>
      <c r="G60" s="1">
        <f t="shared" si="3"/>
        <v>0.33428140236823778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63224</v>
      </c>
      <c r="D61">
        <f>'HD district-data'!V61</f>
        <v>24655</v>
      </c>
      <c r="E61">
        <f>'HD district-data'!W61</f>
        <v>36339</v>
      </c>
      <c r="F61" s="1">
        <f t="shared" si="3"/>
        <v>0.38996267240288496</v>
      </c>
      <c r="G61" s="1">
        <f t="shared" si="3"/>
        <v>0.57476591167910918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56620</v>
      </c>
      <c r="D62">
        <f>'HD district-data'!V62</f>
        <v>24182</v>
      </c>
      <c r="E62">
        <f>'HD district-data'!W62</f>
        <v>29901</v>
      </c>
      <c r="F62" s="1">
        <f t="shared" si="3"/>
        <v>0.42709290003532319</v>
      </c>
      <c r="G62" s="1">
        <f t="shared" si="3"/>
        <v>0.52809961144471917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56644</v>
      </c>
      <c r="D63">
        <f>'HD district-data'!V63</f>
        <v>19688</v>
      </c>
      <c r="E63">
        <f>'HD district-data'!W63</f>
        <v>33951</v>
      </c>
      <c r="F63" s="1">
        <f t="shared" si="3"/>
        <v>0.34757432384718595</v>
      </c>
      <c r="G63" s="1">
        <f t="shared" si="3"/>
        <v>0.59937504413530118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61328</v>
      </c>
      <c r="D64">
        <f>'HD district-data'!V64</f>
        <v>18488</v>
      </c>
      <c r="E64">
        <f>'HD district-data'!W64</f>
        <v>39734</v>
      </c>
      <c r="F64" s="1">
        <f t="shared" si="3"/>
        <v>0.30146099660840076</v>
      </c>
      <c r="G64" s="1">
        <f t="shared" si="3"/>
        <v>0.6478932950691364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50410</v>
      </c>
      <c r="D65">
        <f>'HD district-data'!V65</f>
        <v>11009</v>
      </c>
      <c r="E65">
        <f>'HD district-data'!W65</f>
        <v>37570</v>
      </c>
      <c r="F65" s="1">
        <f t="shared" si="3"/>
        <v>0.21838920849037891</v>
      </c>
      <c r="G65" s="1">
        <f t="shared" si="3"/>
        <v>0.74528863320769689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56799</v>
      </c>
      <c r="D66">
        <f>'HD district-data'!V66</f>
        <v>29008</v>
      </c>
      <c r="E66">
        <f>'HD district-data'!W66</f>
        <v>25584</v>
      </c>
      <c r="F66" s="1">
        <f t="shared" si="3"/>
        <v>0.51071321678198556</v>
      </c>
      <c r="G66" s="1">
        <f t="shared" si="3"/>
        <v>0.45043046532509373</v>
      </c>
      <c r="H66" s="3">
        <f t="shared" si="1"/>
        <v>1</v>
      </c>
      <c r="I66" s="3">
        <f t="shared" si="2"/>
        <v>0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58363</v>
      </c>
      <c r="D67">
        <f>'HD district-data'!V67</f>
        <v>20457</v>
      </c>
      <c r="E67">
        <f>'HD district-data'!W67</f>
        <v>35346</v>
      </c>
      <c r="F67" s="1">
        <f t="shared" si="3"/>
        <v>0.35051316758905471</v>
      </c>
      <c r="G67" s="1">
        <f t="shared" si="3"/>
        <v>0.60562342580059281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59979</v>
      </c>
      <c r="D68">
        <f>'HD district-data'!V68</f>
        <v>21899</v>
      </c>
      <c r="E68">
        <f>'HD district-data'!W68</f>
        <v>35474</v>
      </c>
      <c r="F68" s="1">
        <f t="shared" si="3"/>
        <v>0.36511112222611247</v>
      </c>
      <c r="G68" s="1">
        <f t="shared" si="3"/>
        <v>0.59144033745144131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55599</v>
      </c>
      <c r="D69">
        <f>'HD district-data'!V69</f>
        <v>16023</v>
      </c>
      <c r="E69">
        <f>'HD district-data'!W69</f>
        <v>36829</v>
      </c>
      <c r="F69" s="1">
        <f t="shared" si="3"/>
        <v>0.28818863648626775</v>
      </c>
      <c r="G69" s="1">
        <f t="shared" si="3"/>
        <v>0.66240400007194378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52515</v>
      </c>
      <c r="D70">
        <f>'HD district-data'!V70</f>
        <v>19967</v>
      </c>
      <c r="E70">
        <f>'HD district-data'!W70</f>
        <v>29950</v>
      </c>
      <c r="F70" s="1">
        <f t="shared" si="3"/>
        <v>0.38021517661620491</v>
      </c>
      <c r="G70" s="1">
        <f t="shared" si="3"/>
        <v>0.57031324383509474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58607</v>
      </c>
      <c r="D71">
        <f>'HD district-data'!V71</f>
        <v>15580</v>
      </c>
      <c r="E71">
        <f>'HD district-data'!W71</f>
        <v>40422</v>
      </c>
      <c r="F71" s="1">
        <f t="shared" si="3"/>
        <v>0.26583855170884024</v>
      </c>
      <c r="G71" s="1">
        <f t="shared" si="3"/>
        <v>0.68971283293804497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57309</v>
      </c>
      <c r="D72">
        <f>'HD district-data'!V72</f>
        <v>21434</v>
      </c>
      <c r="E72">
        <f>'HD district-data'!W72</f>
        <v>32692</v>
      </c>
      <c r="F72" s="1">
        <f t="shared" si="3"/>
        <v>0.37400757298155612</v>
      </c>
      <c r="G72" s="1">
        <f t="shared" si="3"/>
        <v>0.57045141251810361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54201</v>
      </c>
      <c r="D73">
        <f>'HD district-data'!V73</f>
        <v>15563</v>
      </c>
      <c r="E73">
        <f>'HD district-data'!W73</f>
        <v>36235</v>
      </c>
      <c r="F73" s="1">
        <f t="shared" si="3"/>
        <v>0.28713492370989463</v>
      </c>
      <c r="G73" s="1">
        <f t="shared" si="3"/>
        <v>0.66853010092064724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52662</v>
      </c>
      <c r="D74">
        <f>'HD district-data'!V74</f>
        <v>25102</v>
      </c>
      <c r="E74">
        <f>'HD district-data'!W74</f>
        <v>24867</v>
      </c>
      <c r="F74" s="1">
        <f t="shared" si="3"/>
        <v>0.47666248908131098</v>
      </c>
      <c r="G74" s="1">
        <f t="shared" si="3"/>
        <v>0.47220006836048761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55938</v>
      </c>
      <c r="D75">
        <f>'HD district-data'!V75</f>
        <v>20773</v>
      </c>
      <c r="E75">
        <f>'HD district-data'!W75</f>
        <v>32518</v>
      </c>
      <c r="F75" s="1">
        <f t="shared" si="3"/>
        <v>0.371357574457435</v>
      </c>
      <c r="G75" s="1">
        <f t="shared" si="3"/>
        <v>0.58132217812578213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52857</v>
      </c>
      <c r="D76">
        <f>'HD district-data'!V76</f>
        <v>13801</v>
      </c>
      <c r="E76">
        <f>'HD district-data'!W76</f>
        <v>36817</v>
      </c>
      <c r="F76" s="1">
        <f t="shared" si="3"/>
        <v>0.26110070567758292</v>
      </c>
      <c r="G76" s="1">
        <f t="shared" si="3"/>
        <v>0.69653972037762268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49555</v>
      </c>
      <c r="D77">
        <f>'HD district-data'!V77</f>
        <v>19868</v>
      </c>
      <c r="E77">
        <f>'HD district-data'!W77</f>
        <v>27449</v>
      </c>
      <c r="F77" s="1">
        <f t="shared" si="3"/>
        <v>0.40092826152759559</v>
      </c>
      <c r="G77" s="1">
        <f t="shared" si="3"/>
        <v>0.55390979719503586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56191</v>
      </c>
      <c r="D78">
        <f>'HD district-data'!V78</f>
        <v>23947</v>
      </c>
      <c r="E78">
        <f>'HD district-data'!W78</f>
        <v>28431</v>
      </c>
      <c r="F78" s="1">
        <f t="shared" si="3"/>
        <v>0.42617145094410136</v>
      </c>
      <c r="G78" s="1">
        <f t="shared" si="3"/>
        <v>0.50597070705273084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55052</v>
      </c>
      <c r="D79">
        <f>'HD district-data'!V79</f>
        <v>16085</v>
      </c>
      <c r="E79">
        <f>'HD district-data'!W79</f>
        <v>36590</v>
      </c>
      <c r="F79" s="1">
        <f t="shared" si="3"/>
        <v>0.29217830414880475</v>
      </c>
      <c r="G79" s="1">
        <f t="shared" si="3"/>
        <v>0.66464433626389596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49616</v>
      </c>
      <c r="D80">
        <f>'HD district-data'!V80</f>
        <v>15031</v>
      </c>
      <c r="E80">
        <f>'HD district-data'!W80</f>
        <v>32270</v>
      </c>
      <c r="F80" s="1">
        <f t="shared" si="3"/>
        <v>0.30294663011931633</v>
      </c>
      <c r="G80" s="1">
        <f t="shared" si="3"/>
        <v>0.65039503386004516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58632</v>
      </c>
      <c r="D81">
        <f>'HD district-data'!V81</f>
        <v>21346</v>
      </c>
      <c r="E81">
        <f>'HD district-data'!W81</f>
        <v>33958</v>
      </c>
      <c r="F81" s="1">
        <f t="shared" si="3"/>
        <v>0.36406740346568428</v>
      </c>
      <c r="G81" s="1">
        <f t="shared" si="3"/>
        <v>0.57917178332651109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48222</v>
      </c>
      <c r="D82">
        <f>'HD district-data'!V82</f>
        <v>10578</v>
      </c>
      <c r="E82">
        <f>'HD district-data'!W82</f>
        <v>35853</v>
      </c>
      <c r="F82" s="1">
        <f t="shared" si="3"/>
        <v>0.21936045788229439</v>
      </c>
      <c r="G82" s="1">
        <f t="shared" si="3"/>
        <v>0.74349881796690309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48686</v>
      </c>
      <c r="D83">
        <f>'HD district-data'!V83</f>
        <v>13029</v>
      </c>
      <c r="E83">
        <f>'HD district-data'!W83</f>
        <v>33996</v>
      </c>
      <c r="F83" s="1">
        <f t="shared" ref="F83:G101" si="6">D83/$C83</f>
        <v>0.26761286612167767</v>
      </c>
      <c r="G83" s="1">
        <f t="shared" si="6"/>
        <v>0.69827055005545746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47327</v>
      </c>
      <c r="D84">
        <f>'HD district-data'!V84</f>
        <v>13059</v>
      </c>
      <c r="E84">
        <f>'HD district-data'!W84</f>
        <v>32444</v>
      </c>
      <c r="F84" s="1">
        <f t="shared" si="6"/>
        <v>0.27593128658059879</v>
      </c>
      <c r="G84" s="1">
        <f t="shared" si="6"/>
        <v>0.68552834534198237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53196</v>
      </c>
      <c r="D85">
        <f>'HD district-data'!V85</f>
        <v>24783</v>
      </c>
      <c r="E85">
        <f>'HD district-data'!W85</f>
        <v>25654</v>
      </c>
      <c r="F85" s="1">
        <f t="shared" si="6"/>
        <v>0.46588089330024812</v>
      </c>
      <c r="G85" s="1">
        <f t="shared" si="6"/>
        <v>0.48225430483495002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52509</v>
      </c>
      <c r="D86">
        <f>'HD district-data'!V86</f>
        <v>12637</v>
      </c>
      <c r="E86">
        <f>'HD district-data'!W86</f>
        <v>37959</v>
      </c>
      <c r="F86" s="1">
        <f t="shared" si="6"/>
        <v>0.24066350530385267</v>
      </c>
      <c r="G86" s="1">
        <f t="shared" si="6"/>
        <v>0.72290464491801409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54734</v>
      </c>
      <c r="D87">
        <f>'HD district-data'!V87</f>
        <v>14149</v>
      </c>
      <c r="E87">
        <f>'HD district-data'!W87</f>
        <v>38287</v>
      </c>
      <c r="F87" s="1">
        <f t="shared" si="6"/>
        <v>0.25850476851682685</v>
      </c>
      <c r="G87" s="1">
        <f t="shared" si="6"/>
        <v>0.69951035919172722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52846</v>
      </c>
      <c r="D88">
        <f>'HD district-data'!V88</f>
        <v>15345</v>
      </c>
      <c r="E88">
        <f>'HD district-data'!W88</f>
        <v>35047</v>
      </c>
      <c r="F88" s="1">
        <f t="shared" si="6"/>
        <v>0.29037202437270559</v>
      </c>
      <c r="G88" s="1">
        <f t="shared" si="6"/>
        <v>0.6631911592173485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55001</v>
      </c>
      <c r="D89">
        <f>'HD district-data'!V89</f>
        <v>16347</v>
      </c>
      <c r="E89">
        <f>'HD district-data'!W89</f>
        <v>36581</v>
      </c>
      <c r="F89" s="1">
        <f t="shared" si="6"/>
        <v>0.2972127779494918</v>
      </c>
      <c r="G89" s="1">
        <f t="shared" si="6"/>
        <v>0.66509699823639568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53160</v>
      </c>
      <c r="D90">
        <f>'HD district-data'!V90</f>
        <v>15416</v>
      </c>
      <c r="E90">
        <f>'HD district-data'!W90</f>
        <v>35089</v>
      </c>
      <c r="F90" s="1">
        <f t="shared" si="6"/>
        <v>0.28999247554552293</v>
      </c>
      <c r="G90" s="1">
        <f t="shared" si="6"/>
        <v>0.66006395786305494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41149</v>
      </c>
      <c r="D91">
        <f>'HD district-data'!V91</f>
        <v>9135</v>
      </c>
      <c r="E91">
        <f>'HD district-data'!W91</f>
        <v>30142</v>
      </c>
      <c r="F91" s="1">
        <f t="shared" si="6"/>
        <v>0.22199810444968285</v>
      </c>
      <c r="G91" s="1">
        <f t="shared" si="6"/>
        <v>0.73250868793895352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60444</v>
      </c>
      <c r="D92">
        <f>'HD district-data'!V92</f>
        <v>14274</v>
      </c>
      <c r="E92">
        <f>'HD district-data'!W92</f>
        <v>43520</v>
      </c>
      <c r="F92" s="1">
        <f t="shared" si="6"/>
        <v>0.2361524717093508</v>
      </c>
      <c r="G92" s="1">
        <f t="shared" si="6"/>
        <v>0.72000529415657466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52639</v>
      </c>
      <c r="D93">
        <f>'HD district-data'!V93</f>
        <v>14203</v>
      </c>
      <c r="E93">
        <f>'HD district-data'!W93</f>
        <v>35755</v>
      </c>
      <c r="F93" s="1">
        <f t="shared" si="6"/>
        <v>0.26981895552727064</v>
      </c>
      <c r="G93" s="1">
        <f t="shared" si="6"/>
        <v>0.67924922585915382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48737</v>
      </c>
      <c r="D94">
        <f>'HD district-data'!V94</f>
        <v>14596</v>
      </c>
      <c r="E94">
        <f>'HD district-data'!W94</f>
        <v>31051</v>
      </c>
      <c r="F94" s="1">
        <f t="shared" si="6"/>
        <v>0.29948499086936003</v>
      </c>
      <c r="G94" s="1">
        <f t="shared" si="6"/>
        <v>0.63711348667336931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56351</v>
      </c>
      <c r="D95">
        <f>'HD district-data'!V95</f>
        <v>13301</v>
      </c>
      <c r="E95">
        <f>'HD district-data'!W95</f>
        <v>40285</v>
      </c>
      <c r="F95" s="1">
        <f t="shared" si="6"/>
        <v>0.23603840215790314</v>
      </c>
      <c r="G95" s="1">
        <f t="shared" si="6"/>
        <v>0.71489414562297027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58091</v>
      </c>
      <c r="D96">
        <f>'HD district-data'!V96</f>
        <v>14728</v>
      </c>
      <c r="E96">
        <f>'HD district-data'!W96</f>
        <v>40176</v>
      </c>
      <c r="F96" s="1">
        <f t="shared" si="6"/>
        <v>0.25353324955672996</v>
      </c>
      <c r="G96" s="1">
        <f t="shared" si="6"/>
        <v>0.69160455147957511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57151</v>
      </c>
      <c r="D97">
        <f>'HD district-data'!V97</f>
        <v>14709</v>
      </c>
      <c r="E97">
        <f>'HD district-data'!W97</f>
        <v>39889</v>
      </c>
      <c r="F97" s="1">
        <f t="shared" si="6"/>
        <v>0.25737082465748629</v>
      </c>
      <c r="G97" s="1">
        <f t="shared" si="6"/>
        <v>0.69795804097916048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60327</v>
      </c>
      <c r="D98">
        <f>'HD district-data'!V98</f>
        <v>10901</v>
      </c>
      <c r="E98">
        <f>'HD district-data'!W98</f>
        <v>47142</v>
      </c>
      <c r="F98" s="1">
        <f t="shared" si="6"/>
        <v>0.18069852636464601</v>
      </c>
      <c r="G98" s="1">
        <f t="shared" si="6"/>
        <v>0.78144114575563184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60491</v>
      </c>
      <c r="D99">
        <f>'HD district-data'!V99</f>
        <v>12732</v>
      </c>
      <c r="E99">
        <f>'HD district-data'!W99</f>
        <v>45065</v>
      </c>
      <c r="F99" s="1">
        <f t="shared" si="6"/>
        <v>0.21047759170785738</v>
      </c>
      <c r="G99" s="1">
        <f t="shared" si="6"/>
        <v>0.74498685754905691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58881</v>
      </c>
      <c r="D100">
        <f>'HD district-data'!V100</f>
        <v>15631</v>
      </c>
      <c r="E100">
        <f>'HD district-data'!W100</f>
        <v>39724</v>
      </c>
      <c r="F100" s="1">
        <f t="shared" si="6"/>
        <v>0.26546763811755913</v>
      </c>
      <c r="G100" s="1">
        <f t="shared" si="6"/>
        <v>0.6746488680559094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59173</v>
      </c>
      <c r="D101">
        <f>'HD district-data'!V101</f>
        <v>21689</v>
      </c>
      <c r="E101">
        <f>'HD district-data'!W101</f>
        <v>34836</v>
      </c>
      <c r="F101" s="1">
        <f t="shared" si="6"/>
        <v>0.36653541311070925</v>
      </c>
      <c r="G101" s="1">
        <f t="shared" si="6"/>
        <v>0.58871444746759505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5" priority="4">
      <formula>F2&gt;G2</formula>
    </cfRule>
  </conditionalFormatting>
  <conditionalFormatting sqref="G2:G101">
    <cfRule type="expression" dxfId="4" priority="3">
      <formula>G2&gt;F2</formula>
    </cfRule>
  </conditionalFormatting>
  <conditionalFormatting sqref="H2:H101">
    <cfRule type="expression" dxfId="3" priority="2">
      <formula>H2&gt;I2</formula>
    </cfRule>
  </conditionalFormatting>
  <conditionalFormatting sqref="I2:I101">
    <cfRule type="expression" dxfId="2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3" sqref="C3:C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142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6" t="s">
        <v>117</v>
      </c>
      <c r="O1" s="26"/>
      <c r="P1" s="26"/>
      <c r="Q1" s="26"/>
      <c r="R1" s="26" t="s">
        <v>116</v>
      </c>
      <c r="S1" s="26"/>
      <c r="T1" s="26"/>
      <c r="U1" s="26"/>
    </row>
    <row r="2" spans="1:21" x14ac:dyDescent="0.25">
      <c r="D2">
        <f>SUM(D3:D101)</f>
        <v>41</v>
      </c>
      <c r="E2">
        <f>SUM(E3:E101)</f>
        <v>58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D+7.6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7.6111789594224488</v>
      </c>
      <c r="G3" s="6">
        <f>'2016 Pres'!D3/(SUM('2016 Pres'!D3:E3))</f>
        <v>0.56895969488091214</v>
      </c>
      <c r="H3" s="6">
        <f>'2016 Pres'!E3/(SUM('2016 Pres'!D3:E3))</f>
        <v>0.43104030511908781</v>
      </c>
      <c r="I3" s="6">
        <f>'2020 Pres'!D3/SUM('2020 Pres'!D3:E3)</f>
        <v>0.61707666705112785</v>
      </c>
      <c r="J3" s="6">
        <f>'2020 Pres'!E3/SUM('2020 Pres'!D3:E3)</f>
        <v>0.38292333294887215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D+17.2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17.17089076100099</v>
      </c>
      <c r="G4" s="6">
        <f>'2016 Pres'!D4/(SUM('2016 Pres'!D4:E4))</f>
        <v>0.67301593924726699</v>
      </c>
      <c r="H4" s="6">
        <f>'2016 Pres'!E4/(SUM('2016 Pres'!D4:E4))</f>
        <v>0.32698406075273306</v>
      </c>
      <c r="I4" s="6">
        <f>'2020 Pres'!D4/SUM('2020 Pres'!D4:E4)</f>
        <v>0.70421465871634381</v>
      </c>
      <c r="J4" s="6">
        <f>'2020 Pres'!E4/SUM('2020 Pres'!D4:E4)</f>
        <v>0.29578534128365613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D+6.6</v>
      </c>
      <c r="D5">
        <f t="shared" si="2"/>
        <v>1</v>
      </c>
      <c r="E5">
        <f t="shared" si="3"/>
        <v>0</v>
      </c>
      <c r="F5" s="7">
        <f t="shared" si="0"/>
        <v>6.5970244964143054</v>
      </c>
      <c r="G5" s="6">
        <f>'2016 Pres'!D5/(SUM('2016 Pres'!D5:E5))</f>
        <v>0.55723010040368492</v>
      </c>
      <c r="H5" s="6">
        <f>'2016 Pres'!E5/(SUM('2016 Pres'!D5:E5))</f>
        <v>0.44276989959631508</v>
      </c>
      <c r="I5" s="6">
        <f>'2020 Pres'!D5/SUM('2020 Pres'!D5:E5)</f>
        <v>0.60852317226819219</v>
      </c>
      <c r="J5" s="6">
        <f>'2020 Pres'!E5/SUM('2020 Pres'!D5:E5)</f>
        <v>0.39147682773180781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D+15.6</v>
      </c>
      <c r="D6">
        <f t="shared" si="2"/>
        <v>1</v>
      </c>
      <c r="E6">
        <f t="shared" si="3"/>
        <v>0</v>
      </c>
      <c r="F6" s="7">
        <f t="shared" si="0"/>
        <v>15.617192547044922</v>
      </c>
      <c r="G6" s="6">
        <f>'2016 Pres'!D6/(SUM('2016 Pres'!D6:E6))</f>
        <v>0.65786885574935272</v>
      </c>
      <c r="H6" s="6">
        <f>'2016 Pres'!E6/(SUM('2016 Pres'!D6:E6))</f>
        <v>0.34213114425064728</v>
      </c>
      <c r="I6" s="6">
        <f>'2020 Pres'!D6/SUM('2020 Pres'!D6:E6)</f>
        <v>0.68828777793513662</v>
      </c>
      <c r="J6" s="6">
        <f>'2020 Pres'!E6/SUM('2020 Pres'!D6:E6)</f>
        <v>0.31171222206486332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D+19.5</v>
      </c>
      <c r="D7">
        <f t="shared" si="2"/>
        <v>1</v>
      </c>
      <c r="E7">
        <f t="shared" si="3"/>
        <v>0</v>
      </c>
      <c r="F7" s="7">
        <f t="shared" si="0"/>
        <v>19.544603185787302</v>
      </c>
      <c r="G7" s="6">
        <f>'2016 Pres'!D7/(SUM('2016 Pres'!D7:E7))</f>
        <v>0.70592981040742231</v>
      </c>
      <c r="H7" s="6">
        <f>'2016 Pres'!E7/(SUM('2016 Pres'!D7:E7))</f>
        <v>0.29407018959257764</v>
      </c>
      <c r="I7" s="6">
        <f>'2020 Pres'!D7/SUM('2020 Pres'!D7:E7)</f>
        <v>0.71877503605191473</v>
      </c>
      <c r="J7" s="6">
        <f>'2020 Pres'!E7/SUM('2020 Pres'!D7:E7)</f>
        <v>0.28122496394808522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D+13.3</v>
      </c>
      <c r="D8">
        <f t="shared" si="2"/>
        <v>1</v>
      </c>
      <c r="E8">
        <f t="shared" si="3"/>
        <v>0</v>
      </c>
      <c r="F8" s="7">
        <f t="shared" si="0"/>
        <v>13.293480292748306</v>
      </c>
      <c r="G8" s="6">
        <f>'2016 Pres'!D8/(SUM('2016 Pres'!D8:E8))</f>
        <v>0.64787780481211144</v>
      </c>
      <c r="H8" s="6">
        <f>'2016 Pres'!E8/(SUM('2016 Pres'!D8:E8))</f>
        <v>0.35212219518788862</v>
      </c>
      <c r="I8" s="6">
        <f>'2020 Pres'!D8/SUM('2020 Pres'!D8:E8)</f>
        <v>0.65180458378644557</v>
      </c>
      <c r="J8" s="6">
        <f>'2020 Pres'!E8/SUM('2020 Pres'!D8:E8)</f>
        <v>0.34819541621355438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D+29.5</v>
      </c>
      <c r="D9">
        <f t="shared" si="2"/>
        <v>1</v>
      </c>
      <c r="E9">
        <f t="shared" si="3"/>
        <v>0</v>
      </c>
      <c r="F9" s="7">
        <f t="shared" si="0"/>
        <v>29.485347036158682</v>
      </c>
      <c r="G9" s="6">
        <f>'2016 Pres'!D9/(SUM('2016 Pres'!D9:E9))</f>
        <v>0.80894327538883803</v>
      </c>
      <c r="H9" s="6">
        <f>'2016 Pres'!E9/(SUM('2016 Pres'!D9:E9))</f>
        <v>0.19105672461116194</v>
      </c>
      <c r="I9" s="6">
        <f>'2020 Pres'!D9/SUM('2020 Pres'!D9:E9)</f>
        <v>0.81457644807792662</v>
      </c>
      <c r="J9" s="6">
        <f>'2020 Pres'!E9/SUM('2020 Pres'!D9:E9)</f>
        <v>0.18542355192207341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D+17.6</v>
      </c>
      <c r="D10">
        <f t="shared" si="2"/>
        <v>1</v>
      </c>
      <c r="E10">
        <f t="shared" si="3"/>
        <v>0</v>
      </c>
      <c r="F10" s="7">
        <f t="shared" si="0"/>
        <v>17.559732488239575</v>
      </c>
      <c r="G10" s="6">
        <f>'2016 Pres'!D10/(SUM('2016 Pres'!D10:E10))</f>
        <v>0.67572604722699725</v>
      </c>
      <c r="H10" s="6">
        <f>'2016 Pres'!E10/(SUM('2016 Pres'!D10:E10))</f>
        <v>0.3242739527730028</v>
      </c>
      <c r="I10" s="6">
        <f>'2020 Pres'!D10/SUM('2020 Pres'!D10:E10)</f>
        <v>0.70928138528138529</v>
      </c>
      <c r="J10" s="6">
        <f>'2020 Pres'!E10/SUM('2020 Pres'!D10:E10)</f>
        <v>0.29071861471861471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D+5.3</v>
      </c>
      <c r="D11">
        <f t="shared" si="2"/>
        <v>1</v>
      </c>
      <c r="E11">
        <f t="shared" si="3"/>
        <v>0</v>
      </c>
      <c r="F11" s="7">
        <f t="shared" si="0"/>
        <v>5.2573981765180573</v>
      </c>
      <c r="G11" s="6">
        <f>'2016 Pres'!D11/(SUM('2016 Pres'!D11:E11))</f>
        <v>0.54686656422608915</v>
      </c>
      <c r="H11" s="6">
        <f>'2016 Pres'!E11/(SUM('2016 Pres'!D11:E11))</f>
        <v>0.45313343577391085</v>
      </c>
      <c r="I11" s="6">
        <f>'2020 Pres'!D11/SUM('2020 Pres'!D11:E11)</f>
        <v>0.59209418204786302</v>
      </c>
      <c r="J11" s="6">
        <f>'2020 Pres'!E11/SUM('2020 Pres'!D11:E11)</f>
        <v>0.40790581795213698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D+28.3</v>
      </c>
      <c r="D12">
        <f t="shared" si="2"/>
        <v>1</v>
      </c>
      <c r="E12">
        <f t="shared" si="3"/>
        <v>0</v>
      </c>
      <c r="F12" s="7">
        <f t="shared" si="0"/>
        <v>28.254795146106037</v>
      </c>
      <c r="G12" s="6">
        <f>'2016 Pres'!D12/(SUM('2016 Pres'!D12:E12))</f>
        <v>0.80383598168017723</v>
      </c>
      <c r="H12" s="6">
        <f>'2016 Pres'!E12/(SUM('2016 Pres'!D12:E12))</f>
        <v>0.19616401831982283</v>
      </c>
      <c r="I12" s="6">
        <f>'2020 Pres'!D12/SUM('2020 Pres'!D12:E12)</f>
        <v>0.79507270398553453</v>
      </c>
      <c r="J12" s="6">
        <f>'2020 Pres'!E12/SUM('2020 Pres'!D12:E12)</f>
        <v>0.20492729601446547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D+2.8</v>
      </c>
      <c r="D13">
        <f t="shared" si="2"/>
        <v>1</v>
      </c>
      <c r="E13">
        <f t="shared" si="3"/>
        <v>0</v>
      </c>
      <c r="F13" s="7">
        <f t="shared" si="0"/>
        <v>2.786064209075112</v>
      </c>
      <c r="G13" s="6">
        <f>'2016 Pres'!D13/(SUM('2016 Pres'!D13:E13))</f>
        <v>0.54623143737741664</v>
      </c>
      <c r="H13" s="6">
        <f>'2016 Pres'!E13/(SUM('2016 Pres'!D13:E13))</f>
        <v>0.45376856262258336</v>
      </c>
      <c r="I13" s="6">
        <f>'2020 Pres'!D13/SUM('2020 Pres'!D13:E13)</f>
        <v>0.54330262954767661</v>
      </c>
      <c r="J13" s="6">
        <f>'2020 Pres'!E13/SUM('2020 Pres'!D13:E13)</f>
        <v>0.45669737045232339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R+15.7</v>
      </c>
      <c r="D14">
        <f t="shared" si="2"/>
        <v>0</v>
      </c>
      <c r="E14">
        <f t="shared" si="3"/>
        <v>1</v>
      </c>
      <c r="F14" s="7">
        <f t="shared" si="0"/>
        <v>-15.733491615790507</v>
      </c>
      <c r="G14" s="6">
        <f>'2016 Pres'!D14/(SUM('2016 Pres'!D14:E14))</f>
        <v>0.35100283650847935</v>
      </c>
      <c r="H14" s="6">
        <f>'2016 Pres'!E14/(SUM('2016 Pres'!D14:E14))</f>
        <v>0.6489971634915207</v>
      </c>
      <c r="I14" s="6">
        <f>'2020 Pres'!D14/SUM('2020 Pres'!D14:E14)</f>
        <v>0.36814011391930146</v>
      </c>
      <c r="J14" s="6">
        <f>'2020 Pres'!E14/SUM('2020 Pres'!D14:E14)</f>
        <v>0.63185988608069854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R+7.9</v>
      </c>
      <c r="D15">
        <f t="shared" si="2"/>
        <v>0</v>
      </c>
      <c r="E15">
        <f t="shared" si="3"/>
        <v>1</v>
      </c>
      <c r="F15" s="7">
        <f t="shared" si="0"/>
        <v>-7.9342677851160168</v>
      </c>
      <c r="G15" s="6">
        <f>'2016 Pres'!D15/(SUM('2016 Pres'!D15:E15))</f>
        <v>0.42465668878259527</v>
      </c>
      <c r="H15" s="6">
        <f>'2016 Pres'!E15/(SUM('2016 Pres'!D15:E15))</f>
        <v>0.57534331121740467</v>
      </c>
      <c r="I15" s="6">
        <f>'2020 Pres'!D15/SUM('2020 Pres'!D15:E15)</f>
        <v>0.4504707382586754</v>
      </c>
      <c r="J15" s="6">
        <f>'2020 Pres'!E15/SUM('2020 Pres'!D15:E15)</f>
        <v>0.54952926174132455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D+19.1</v>
      </c>
      <c r="D16">
        <f t="shared" si="2"/>
        <v>1</v>
      </c>
      <c r="E16">
        <f t="shared" si="3"/>
        <v>0</v>
      </c>
      <c r="F16" s="7">
        <f t="shared" si="0"/>
        <v>19.132165253797638</v>
      </c>
      <c r="G16" s="6">
        <f>'2016 Pres'!D16/(SUM('2016 Pres'!D16:E16))</f>
        <v>0.7082299973291617</v>
      </c>
      <c r="H16" s="6">
        <f>'2016 Pres'!E16/(SUM('2016 Pres'!D16:E16))</f>
        <v>0.29177000267083825</v>
      </c>
      <c r="I16" s="6">
        <f>'2020 Pres'!D16/SUM('2020 Pres'!D16:E16)</f>
        <v>0.70822609049038199</v>
      </c>
      <c r="J16" s="6">
        <f>'2020 Pres'!E16/SUM('2020 Pres'!D16:E16)</f>
        <v>0.29177390950961801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D+4.2</v>
      </c>
      <c r="D17">
        <f t="shared" si="2"/>
        <v>1</v>
      </c>
      <c r="E17">
        <f t="shared" si="3"/>
        <v>0</v>
      </c>
      <c r="F17" s="7">
        <f t="shared" si="0"/>
        <v>4.2283000425518473</v>
      </c>
      <c r="G17" s="6">
        <f>'2016 Pres'!D17/(SUM('2016 Pres'!D17:E17))</f>
        <v>0.54374668828979267</v>
      </c>
      <c r="H17" s="6">
        <f>'2016 Pres'!E17/(SUM('2016 Pres'!D17:E17))</f>
        <v>0.45625331171020728</v>
      </c>
      <c r="I17" s="6">
        <f>'2020 Pres'!D17/SUM('2020 Pres'!D17:E17)</f>
        <v>0.57463209530483528</v>
      </c>
      <c r="J17" s="6">
        <f>'2020 Pres'!E17/SUM('2020 Pres'!D17:E17)</f>
        <v>0.42536790469516467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D+1.8</v>
      </c>
      <c r="D18">
        <f t="shared" si="2"/>
        <v>1</v>
      </c>
      <c r="E18">
        <f t="shared" si="3"/>
        <v>0</v>
      </c>
      <c r="F18" s="7">
        <f t="shared" si="0"/>
        <v>1.7689358381220321</v>
      </c>
      <c r="G18" s="6">
        <f>'2016 Pres'!D18/(SUM('2016 Pres'!D18:E18))</f>
        <v>0.53566550725693374</v>
      </c>
      <c r="H18" s="6">
        <f>'2016 Pres'!E18/(SUM('2016 Pres'!D18:E18))</f>
        <v>0.46433449274306632</v>
      </c>
      <c r="I18" s="6">
        <f>'2020 Pres'!D18/SUM('2020 Pres'!D18:E18)</f>
        <v>0.53352599224909791</v>
      </c>
      <c r="J18" s="6">
        <f>'2020 Pres'!E18/SUM('2020 Pres'!D18:E18)</f>
        <v>0.46647400775090203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D+0.5</v>
      </c>
      <c r="D19">
        <f t="shared" si="2"/>
        <v>1</v>
      </c>
      <c r="E19">
        <f t="shared" si="3"/>
        <v>0</v>
      </c>
      <c r="F19" s="7">
        <f t="shared" si="0"/>
        <v>0.46079319716396672</v>
      </c>
      <c r="G19" s="6">
        <f>'2016 Pres'!D19/(SUM('2016 Pres'!D19:E19))</f>
        <v>0.53143899788834903</v>
      </c>
      <c r="H19" s="6">
        <f>'2016 Pres'!E19/(SUM('2016 Pres'!D19:E19))</f>
        <v>0.46856100211165097</v>
      </c>
      <c r="I19" s="6">
        <f>'2020 Pres'!D19/SUM('2020 Pres'!D19:E19)</f>
        <v>0.5115896487985212</v>
      </c>
      <c r="J19" s="6">
        <f>'2020 Pres'!E19/SUM('2020 Pres'!D19:E19)</f>
        <v>0.48841035120147874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D+34.8</v>
      </c>
      <c r="D20">
        <f t="shared" ref="D20:D83" si="4">IF(F20&gt;0,1,0)</f>
        <v>1</v>
      </c>
      <c r="E20">
        <f t="shared" si="3"/>
        <v>0</v>
      </c>
      <c r="F20" s="7">
        <f t="shared" si="0"/>
        <v>34.762682653365736</v>
      </c>
      <c r="G20" s="6">
        <f>'2016 Pres'!D20/(SUM('2016 Pres'!D20:E20))</f>
        <v>0.89008773738345592</v>
      </c>
      <c r="H20" s="6">
        <f>'2016 Pres'!E20/(SUM('2016 Pres'!D20:E20))</f>
        <v>0.1099122626165441</v>
      </c>
      <c r="I20" s="6">
        <f>'2020 Pres'!D20/SUM('2020 Pres'!D20:E20)</f>
        <v>0.83897869842744988</v>
      </c>
      <c r="J20" s="6">
        <f>'2020 Pres'!E20/SUM('2020 Pres'!D20:E20)</f>
        <v>0.16102130157255007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D+28.5</v>
      </c>
      <c r="D21">
        <f t="shared" si="4"/>
        <v>1</v>
      </c>
      <c r="E21">
        <f t="shared" si="3"/>
        <v>0</v>
      </c>
      <c r="F21" s="7">
        <f t="shared" si="0"/>
        <v>28.470470312174999</v>
      </c>
      <c r="G21" s="6">
        <f>'2016 Pres'!D21/(SUM('2016 Pres'!D21:E21))</f>
        <v>0.80706621042490279</v>
      </c>
      <c r="H21" s="6">
        <f>'2016 Pres'!E21/(SUM('2016 Pres'!D21:E21))</f>
        <v>0.19293378957509719</v>
      </c>
      <c r="I21" s="6">
        <f>'2020 Pres'!D21/SUM('2020 Pres'!D21:E21)</f>
        <v>0.79615597856218812</v>
      </c>
      <c r="J21" s="6">
        <f>'2020 Pres'!E21/SUM('2020 Pres'!D21:E21)</f>
        <v>0.20384402143781186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D+15.4</v>
      </c>
      <c r="D22">
        <f t="shared" si="4"/>
        <v>1</v>
      </c>
      <c r="E22">
        <f t="shared" si="3"/>
        <v>0</v>
      </c>
      <c r="F22" s="7">
        <f t="shared" si="0"/>
        <v>15.399988434264223</v>
      </c>
      <c r="G22" s="6">
        <f>'2016 Pres'!D22/(SUM('2016 Pres'!D22:E22))</f>
        <v>0.66420916864381141</v>
      </c>
      <c r="H22" s="6">
        <f>'2016 Pres'!E22/(SUM('2016 Pres'!D22:E22))</f>
        <v>0.33579083135618859</v>
      </c>
      <c r="I22" s="6">
        <f>'2020 Pres'!D22/SUM('2020 Pres'!D22:E22)</f>
        <v>0.67760338278506416</v>
      </c>
      <c r="J22" s="6">
        <f>'2020 Pres'!E22/SUM('2020 Pres'!D22:E22)</f>
        <v>0.32239661721493584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D+31.2</v>
      </c>
      <c r="D23">
        <f t="shared" si="4"/>
        <v>1</v>
      </c>
      <c r="E23">
        <f t="shared" si="3"/>
        <v>0</v>
      </c>
      <c r="F23" s="7">
        <f t="shared" si="0"/>
        <v>31.160776100971322</v>
      </c>
      <c r="G23" s="6">
        <f>'2016 Pres'!D23/(SUM('2016 Pres'!D23:E23))</f>
        <v>0.83244893167410194</v>
      </c>
      <c r="H23" s="6">
        <f>'2016 Pres'!E23/(SUM('2016 Pres'!D23:E23))</f>
        <v>0.16755106832589811</v>
      </c>
      <c r="I23" s="6">
        <f>'2020 Pres'!D23/SUM('2020 Pres'!D23:E23)</f>
        <v>0.82457937308891538</v>
      </c>
      <c r="J23" s="6">
        <f>'2020 Pres'!E23/SUM('2020 Pres'!D23:E23)</f>
        <v>0.17542062691108468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D+39</v>
      </c>
      <c r="D24">
        <f t="shared" si="4"/>
        <v>1</v>
      </c>
      <c r="E24">
        <f t="shared" si="3"/>
        <v>0</v>
      </c>
      <c r="F24" s="7">
        <f t="shared" si="0"/>
        <v>39.045675054821658</v>
      </c>
      <c r="G24" s="6">
        <f>'2016 Pres'!D24/(SUM('2016 Pres'!D24:E24))</f>
        <v>0.91743403360659748</v>
      </c>
      <c r="H24" s="6">
        <f>'2016 Pres'!E24/(SUM('2016 Pres'!D24:E24))</f>
        <v>8.2565966393402551E-2</v>
      </c>
      <c r="I24" s="6">
        <f>'2020 Pres'!D24/SUM('2020 Pres'!D24:E24)</f>
        <v>0.89729225023342674</v>
      </c>
      <c r="J24" s="6">
        <f>'2020 Pres'!E24/SUM('2020 Pres'!D24:E24)</f>
        <v>0.10270774976657329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R+3.6</v>
      </c>
      <c r="D25">
        <f t="shared" si="4"/>
        <v>0</v>
      </c>
      <c r="E25">
        <f t="shared" si="3"/>
        <v>1</v>
      </c>
      <c r="F25" s="7">
        <f t="shared" si="0"/>
        <v>-3.5656158001961424</v>
      </c>
      <c r="G25" s="6">
        <f>'2016 Pres'!D25/(SUM('2016 Pres'!D25:E25))</f>
        <v>0.47944870900209352</v>
      </c>
      <c r="H25" s="6">
        <f>'2016 Pres'!E25/(SUM('2016 Pres'!D25:E25))</f>
        <v>0.52055129099790654</v>
      </c>
      <c r="I25" s="6">
        <f>'2020 Pres'!D25/SUM('2020 Pres'!D25:E25)</f>
        <v>0.48305175773757464</v>
      </c>
      <c r="J25" s="6">
        <f>'2020 Pres'!E25/SUM('2020 Pres'!D25:E25)</f>
        <v>0.51694824226242542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D+4.1</v>
      </c>
      <c r="D26">
        <f t="shared" si="4"/>
        <v>1</v>
      </c>
      <c r="E26">
        <f t="shared" si="3"/>
        <v>0</v>
      </c>
      <c r="F26" s="7">
        <f t="shared" si="0"/>
        <v>4.0694666095044578</v>
      </c>
      <c r="G26" s="6">
        <f>'2016 Pres'!D26/(SUM('2016 Pres'!D26:E26))</f>
        <v>0.53635593220338984</v>
      </c>
      <c r="H26" s="6">
        <f>'2016 Pres'!E26/(SUM('2016 Pres'!D26:E26))</f>
        <v>0.46364406779661016</v>
      </c>
      <c r="I26" s="6">
        <f>'2020 Pres'!D26/SUM('2020 Pres'!D26:E26)</f>
        <v>0.57884618273029032</v>
      </c>
      <c r="J26" s="6">
        <f>'2020 Pres'!E26/SUM('2020 Pres'!D26:E26)</f>
        <v>0.42115381726970968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D+1.8</v>
      </c>
      <c r="D27">
        <f t="shared" si="4"/>
        <v>1</v>
      </c>
      <c r="E27">
        <f t="shared" si="3"/>
        <v>0</v>
      </c>
      <c r="F27" s="7">
        <f t="shared" si="0"/>
        <v>1.8028593448721875</v>
      </c>
      <c r="G27" s="6">
        <f>'2016 Pres'!D27/(SUM('2016 Pres'!D27:E27))</f>
        <v>0.51137498271862858</v>
      </c>
      <c r="H27" s="6">
        <f>'2016 Pres'!E27/(SUM('2016 Pres'!D27:E27))</f>
        <v>0.48862501728137148</v>
      </c>
      <c r="I27" s="6">
        <f>'2020 Pres'!D27/SUM('2020 Pres'!D27:E27)</f>
        <v>0.55849498692240629</v>
      </c>
      <c r="J27" s="6">
        <f>'2020 Pres'!E27/SUM('2020 Pres'!D27:E27)</f>
        <v>0.44150501307759371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D+19.1</v>
      </c>
      <c r="D28">
        <f t="shared" si="4"/>
        <v>1</v>
      </c>
      <c r="E28">
        <f t="shared" si="3"/>
        <v>0</v>
      </c>
      <c r="F28" s="7">
        <f t="shared" si="0"/>
        <v>19.067979390076694</v>
      </c>
      <c r="G28" s="6">
        <f>'2016 Pres'!D28/(SUM('2016 Pres'!D28:E28))</f>
        <v>0.69922961292747088</v>
      </c>
      <c r="H28" s="6">
        <f>'2016 Pres'!E28/(SUM('2016 Pres'!D28:E28))</f>
        <v>0.30077038707252912</v>
      </c>
      <c r="I28" s="6">
        <f>'2020 Pres'!D28/SUM('2020 Pres'!D28:E28)</f>
        <v>0.71594275761765391</v>
      </c>
      <c r="J28" s="6">
        <f>'2020 Pres'!E28/SUM('2020 Pres'!D28:E28)</f>
        <v>0.28405724238234609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D+1.6</v>
      </c>
      <c r="D29">
        <f t="shared" si="4"/>
        <v>1</v>
      </c>
      <c r="E29">
        <f t="shared" si="3"/>
        <v>0</v>
      </c>
      <c r="F29" s="7">
        <f t="shared" si="0"/>
        <v>1.6436951086659324</v>
      </c>
      <c r="G29" s="6">
        <f>'2016 Pres'!D29/(SUM('2016 Pres'!D29:E29))</f>
        <v>0.52093308094866941</v>
      </c>
      <c r="H29" s="6">
        <f>'2016 Pres'!E29/(SUM('2016 Pres'!D29:E29))</f>
        <v>0.47906691905133059</v>
      </c>
      <c r="I29" s="6">
        <f>'2020 Pres'!D29/SUM('2020 Pres'!D29:E29)</f>
        <v>0.54575360396824035</v>
      </c>
      <c r="J29" s="6">
        <f>'2020 Pres'!E29/SUM('2020 Pres'!D29:E29)</f>
        <v>0.4542463960317597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D+24</v>
      </c>
      <c r="D30">
        <f t="shared" si="4"/>
        <v>1</v>
      </c>
      <c r="E30">
        <f t="shared" si="3"/>
        <v>0</v>
      </c>
      <c r="F30" s="7">
        <f t="shared" si="0"/>
        <v>23.988385599449035</v>
      </c>
      <c r="G30" s="6">
        <f>'2016 Pres'!D30/(SUM('2016 Pres'!D30:E30))</f>
        <v>0.74865458219191394</v>
      </c>
      <c r="H30" s="6">
        <f>'2016 Pres'!E30/(SUM('2016 Pres'!D30:E30))</f>
        <v>0.25134541780808611</v>
      </c>
      <c r="I30" s="6">
        <f>'2020 Pres'!D30/SUM('2020 Pres'!D30:E30)</f>
        <v>0.76492591254065778</v>
      </c>
      <c r="J30" s="6">
        <f>'2020 Pres'!E30/SUM('2020 Pres'!D30:E30)</f>
        <v>0.23507408745934225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D+21.3</v>
      </c>
      <c r="D31">
        <f t="shared" si="4"/>
        <v>1</v>
      </c>
      <c r="E31">
        <f t="shared" si="3"/>
        <v>0</v>
      </c>
      <c r="F31" s="7">
        <f t="shared" si="0"/>
        <v>21.341830539847319</v>
      </c>
      <c r="G31" s="6">
        <f>'2016 Pres'!D31/(SUM('2016 Pres'!D31:E31))</f>
        <v>0.72736080915020318</v>
      </c>
      <c r="H31" s="6">
        <f>'2016 Pres'!E31/(SUM('2016 Pres'!D31:E31))</f>
        <v>0.27263919084979676</v>
      </c>
      <c r="I31" s="6">
        <f>'2020 Pres'!D31/SUM('2020 Pres'!D31:E31)</f>
        <v>0.73328858439033417</v>
      </c>
      <c r="J31" s="6">
        <f>'2020 Pres'!E31/SUM('2020 Pres'!D31:E31)</f>
        <v>0.26671141560966577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R+24.4</v>
      </c>
      <c r="D32">
        <f t="shared" si="4"/>
        <v>0</v>
      </c>
      <c r="E32">
        <f t="shared" si="3"/>
        <v>1</v>
      </c>
      <c r="F32" s="7">
        <f t="shared" si="0"/>
        <v>-24.401979779910938</v>
      </c>
      <c r="G32" s="6">
        <f>'2016 Pres'!D32/(SUM('2016 Pres'!D32:E32))</f>
        <v>0.25138215927444402</v>
      </c>
      <c r="H32" s="6">
        <f>'2016 Pres'!E32/(SUM('2016 Pres'!D32:E32))</f>
        <v>0.74861784072555593</v>
      </c>
      <c r="I32" s="6">
        <f>'2020 Pres'!D32/SUM('2020 Pres'!D32:E32)</f>
        <v>0.29439102787092825</v>
      </c>
      <c r="J32" s="6">
        <f>'2020 Pres'!E32/SUM('2020 Pres'!D32:E32)</f>
        <v>0.70560897212907181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D+1.2</v>
      </c>
      <c r="D33">
        <f t="shared" si="4"/>
        <v>1</v>
      </c>
      <c r="E33">
        <f t="shared" si="3"/>
        <v>0</v>
      </c>
      <c r="F33" s="7">
        <f t="shared" si="0"/>
        <v>1.1657369755691871</v>
      </c>
      <c r="G33" s="6">
        <f>'2016 Pres'!D33/(SUM('2016 Pres'!D33:E33))</f>
        <v>0.51946433586071328</v>
      </c>
      <c r="H33" s="6">
        <f>'2016 Pres'!E33/(SUM('2016 Pres'!D33:E33))</f>
        <v>0.48053566413928672</v>
      </c>
      <c r="I33" s="6">
        <f>'2020 Pres'!D33/SUM('2020 Pres'!D33:E33)</f>
        <v>0.53766318639426147</v>
      </c>
      <c r="J33" s="6">
        <f>'2020 Pres'!E33/SUM('2020 Pres'!D33:E33)</f>
        <v>0.46233681360573858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D+0.8</v>
      </c>
      <c r="D34">
        <f t="shared" si="4"/>
        <v>1</v>
      </c>
      <c r="E34">
        <f t="shared" si="3"/>
        <v>0</v>
      </c>
      <c r="F34" s="7">
        <f t="shared" si="0"/>
        <v>0.76306068023812568</v>
      </c>
      <c r="G34" s="6">
        <f>'2016 Pres'!D34/(SUM('2016 Pres'!D34:E34))</f>
        <v>0.51366424986056891</v>
      </c>
      <c r="H34" s="6">
        <f>'2016 Pres'!E34/(SUM('2016 Pres'!D34:E34))</f>
        <v>0.48633575013943114</v>
      </c>
      <c r="I34" s="6">
        <f>'2020 Pres'!D34/SUM('2020 Pres'!D34:E34)</f>
        <v>0.5354097464877845</v>
      </c>
      <c r="J34" s="6">
        <f>'2020 Pres'!E34/SUM('2020 Pres'!D34:E34)</f>
        <v>0.46459025351221545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D+19.5</v>
      </c>
      <c r="D35">
        <f t="shared" si="4"/>
        <v>1</v>
      </c>
      <c r="E35">
        <f t="shared" si="3"/>
        <v>0</v>
      </c>
      <c r="F35" s="7">
        <f t="shared" ref="F35:F66" si="5">100*(AVERAGE(I35,G35)-AVERAGE(P$3,T$3))</f>
        <v>19.513103211844207</v>
      </c>
      <c r="G35" s="6">
        <f>'2016 Pres'!D35/(SUM('2016 Pres'!D35:E35))</f>
        <v>0.72524361337898335</v>
      </c>
      <c r="H35" s="6">
        <f>'2016 Pres'!E35/(SUM('2016 Pres'!D35:E35))</f>
        <v>0.27475638662101659</v>
      </c>
      <c r="I35" s="6">
        <f>'2020 Pres'!D35/SUM('2020 Pres'!D35:E35)</f>
        <v>0.69883123360149191</v>
      </c>
      <c r="J35" s="6">
        <f>'2020 Pres'!E35/SUM('2020 Pres'!D35:E35)</f>
        <v>0.30116876639850815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D+1.3</v>
      </c>
      <c r="D36">
        <f t="shared" si="4"/>
        <v>1</v>
      </c>
      <c r="E36">
        <f t="shared" si="3"/>
        <v>0</v>
      </c>
      <c r="F36" s="7">
        <f t="shared" si="5"/>
        <v>1.3322948029658721</v>
      </c>
      <c r="G36" s="6">
        <f>'2016 Pres'!D36/(SUM('2016 Pres'!D36:E36))</f>
        <v>0.52554289182627456</v>
      </c>
      <c r="H36" s="6">
        <f>'2016 Pres'!E36/(SUM('2016 Pres'!D36:E36))</f>
        <v>0.47445710817372538</v>
      </c>
      <c r="I36" s="6">
        <f>'2020 Pres'!D36/SUM('2020 Pres'!D36:E36)</f>
        <v>0.53491578697663389</v>
      </c>
      <c r="J36" s="6">
        <f>'2020 Pres'!E36/SUM('2020 Pres'!D36:E36)</f>
        <v>0.46508421302336617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R+14.2</v>
      </c>
      <c r="D37">
        <f t="shared" si="4"/>
        <v>0</v>
      </c>
      <c r="E37">
        <f t="shared" si="3"/>
        <v>1</v>
      </c>
      <c r="F37" s="7">
        <f t="shared" si="5"/>
        <v>-14.176957498374554</v>
      </c>
      <c r="G37" s="6">
        <f>'2016 Pres'!D37/(SUM('2016 Pres'!D37:E37))</f>
        <v>0.37584287612033163</v>
      </c>
      <c r="H37" s="6">
        <f>'2016 Pres'!E37/(SUM('2016 Pres'!D37:E37))</f>
        <v>0.62415712387966837</v>
      </c>
      <c r="I37" s="6">
        <f>'2020 Pres'!D37/SUM('2020 Pres'!D37:E37)</f>
        <v>0.37443075665576836</v>
      </c>
      <c r="J37" s="6">
        <f>'2020 Pres'!E37/SUM('2020 Pres'!D37:E37)</f>
        <v>0.6255692433442317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D+2.9</v>
      </c>
      <c r="D38">
        <f t="shared" si="4"/>
        <v>1</v>
      </c>
      <c r="E38">
        <f t="shared" si="3"/>
        <v>0</v>
      </c>
      <c r="F38" s="7">
        <f t="shared" si="5"/>
        <v>2.9084521147975329</v>
      </c>
      <c r="G38" s="6">
        <f>'2016 Pres'!D38/(SUM('2016 Pres'!D38:E38))</f>
        <v>0.54560374745696061</v>
      </c>
      <c r="H38" s="6">
        <f>'2016 Pres'!E38/(SUM('2016 Pres'!D38:E38))</f>
        <v>0.45439625254303934</v>
      </c>
      <c r="I38" s="6">
        <f>'2020 Pres'!D38/SUM('2020 Pres'!D38:E38)</f>
        <v>0.54637807758258117</v>
      </c>
      <c r="J38" s="6">
        <f>'2020 Pres'!E38/SUM('2020 Pres'!D38:E38)</f>
        <v>0.45362192241741889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R+10.4</v>
      </c>
      <c r="D39">
        <f t="shared" si="4"/>
        <v>0</v>
      </c>
      <c r="E39">
        <f t="shared" si="3"/>
        <v>1</v>
      </c>
      <c r="F39" s="7">
        <f t="shared" si="5"/>
        <v>-10.426102787641211</v>
      </c>
      <c r="G39" s="6">
        <f>'2016 Pres'!D39/(SUM('2016 Pres'!D39:E39))</f>
        <v>0.38836986368141418</v>
      </c>
      <c r="H39" s="6">
        <f>'2016 Pres'!E39/(SUM('2016 Pres'!D39:E39))</f>
        <v>0.61163013631858576</v>
      </c>
      <c r="I39" s="6">
        <f>'2020 Pres'!D39/SUM('2020 Pres'!D39:E39)</f>
        <v>0.43692086330935254</v>
      </c>
      <c r="J39" s="6">
        <f>'2020 Pres'!E39/SUM('2020 Pres'!D39:E39)</f>
        <v>0.56307913669064746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D+14.7</v>
      </c>
      <c r="D40">
        <f t="shared" si="4"/>
        <v>1</v>
      </c>
      <c r="E40">
        <f t="shared" si="3"/>
        <v>0</v>
      </c>
      <c r="F40" s="7">
        <f t="shared" si="5"/>
        <v>14.661832477110348</v>
      </c>
      <c r="G40" s="6">
        <f>'2016 Pres'!D40/(SUM('2016 Pres'!D40:E40))</f>
        <v>0.67344692466869194</v>
      </c>
      <c r="H40" s="6">
        <f>'2016 Pres'!E40/(SUM('2016 Pres'!D40:E40))</f>
        <v>0.32655307533130806</v>
      </c>
      <c r="I40" s="6">
        <f>'2020 Pres'!D40/SUM('2020 Pres'!D40:E40)</f>
        <v>0.65360250761710614</v>
      </c>
      <c r="J40" s="6">
        <f>'2020 Pres'!E40/SUM('2020 Pres'!D40:E40)</f>
        <v>0.34639749238289386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D+1.9</v>
      </c>
      <c r="D41">
        <f t="shared" si="4"/>
        <v>1</v>
      </c>
      <c r="E41">
        <f t="shared" si="3"/>
        <v>0</v>
      </c>
      <c r="F41" s="7">
        <f t="shared" si="5"/>
        <v>1.9249031603895461</v>
      </c>
      <c r="G41" s="6">
        <f>'2016 Pres'!D41/(SUM('2016 Pres'!D41:E41))</f>
        <v>0.51837473144623269</v>
      </c>
      <c r="H41" s="6">
        <f>'2016 Pres'!E41/(SUM('2016 Pres'!D41:E41))</f>
        <v>0.48162526855376731</v>
      </c>
      <c r="I41" s="6">
        <f>'2020 Pres'!D41/SUM('2020 Pres'!D41:E41)</f>
        <v>0.55393611450514924</v>
      </c>
      <c r="J41" s="6">
        <f>'2020 Pres'!E41/SUM('2020 Pres'!D41:E41)</f>
        <v>0.44606388549485076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R+20.2</v>
      </c>
      <c r="D42">
        <f t="shared" si="4"/>
        <v>0</v>
      </c>
      <c r="E42">
        <f t="shared" si="3"/>
        <v>1</v>
      </c>
      <c r="F42" s="7">
        <f t="shared" si="5"/>
        <v>-20.246257895524678</v>
      </c>
      <c r="G42" s="6">
        <f>'2016 Pres'!D42/(SUM('2016 Pres'!D42:E42))</f>
        <v>0.31699846860643183</v>
      </c>
      <c r="H42" s="6">
        <f>'2016 Pres'!E42/(SUM('2016 Pres'!D42:E42))</f>
        <v>0.68300153139356812</v>
      </c>
      <c r="I42" s="6">
        <f>'2020 Pres'!D42/SUM('2020 Pres'!D42:E42)</f>
        <v>0.31188915622666558</v>
      </c>
      <c r="J42" s="6">
        <f>'2020 Pres'!E42/SUM('2020 Pres'!D42:E42)</f>
        <v>0.68811084377333442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D+20.1</v>
      </c>
      <c r="D43">
        <f t="shared" si="4"/>
        <v>1</v>
      </c>
      <c r="E43">
        <f t="shared" si="3"/>
        <v>0</v>
      </c>
      <c r="F43" s="7">
        <f t="shared" si="5"/>
        <v>20.060617753978029</v>
      </c>
      <c r="G43" s="6">
        <f>'2016 Pres'!D43/(SUM('2016 Pres'!D43:E43))</f>
        <v>0.73275648392257597</v>
      </c>
      <c r="H43" s="6">
        <f>'2016 Pres'!E43/(SUM('2016 Pres'!D43:E43))</f>
        <v>0.26724351607742403</v>
      </c>
      <c r="I43" s="6">
        <f>'2020 Pres'!D43/SUM('2020 Pres'!D43:E43)</f>
        <v>0.70226865390057547</v>
      </c>
      <c r="J43" s="6">
        <f>'2020 Pres'!E43/SUM('2020 Pres'!D43:E43)</f>
        <v>0.29773134609942459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D+2.1</v>
      </c>
      <c r="D44">
        <f t="shared" si="4"/>
        <v>1</v>
      </c>
      <c r="E44">
        <f t="shared" si="3"/>
        <v>0</v>
      </c>
      <c r="F44" s="7">
        <f t="shared" si="5"/>
        <v>2.1146844988284785</v>
      </c>
      <c r="G44" s="6">
        <f>'2016 Pres'!D44/(SUM('2016 Pres'!D44:E44))</f>
        <v>0.53649360421369452</v>
      </c>
      <c r="H44" s="6">
        <f>'2016 Pres'!E44/(SUM('2016 Pres'!D44:E44))</f>
        <v>0.46350639578630548</v>
      </c>
      <c r="I44" s="6">
        <f>'2020 Pres'!D44/SUM('2020 Pres'!D44:E44)</f>
        <v>0.53961286850646617</v>
      </c>
      <c r="J44" s="6">
        <f>'2020 Pres'!E44/SUM('2020 Pres'!D44:E44)</f>
        <v>0.46038713149353377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D+3.9</v>
      </c>
      <c r="D45">
        <f t="shared" si="4"/>
        <v>1</v>
      </c>
      <c r="E45">
        <f t="shared" si="3"/>
        <v>0</v>
      </c>
      <c r="F45" s="7">
        <f t="shared" si="5"/>
        <v>3.9230972024919541</v>
      </c>
      <c r="G45" s="6">
        <f>'2016 Pres'!D45/(SUM('2016 Pres'!D45:E45))</f>
        <v>0.54835629773850536</v>
      </c>
      <c r="H45" s="6">
        <f>'2016 Pres'!E45/(SUM('2016 Pres'!D45:E45))</f>
        <v>0.4516437022614947</v>
      </c>
      <c r="I45" s="6">
        <f>'2020 Pres'!D45/SUM('2020 Pres'!D45:E45)</f>
        <v>0.56391842905492462</v>
      </c>
      <c r="J45" s="6">
        <f>'2020 Pres'!E45/SUM('2020 Pres'!D45:E45)</f>
        <v>0.43608157094507533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D+1.5</v>
      </c>
      <c r="D46">
        <f t="shared" si="4"/>
        <v>1</v>
      </c>
      <c r="E46">
        <f t="shared" si="3"/>
        <v>0</v>
      </c>
      <c r="F46" s="7">
        <f t="shared" si="5"/>
        <v>1.5422583528222455</v>
      </c>
      <c r="G46" s="6">
        <f>'2016 Pres'!D46/(SUM('2016 Pres'!D46:E46))</f>
        <v>0.54185898793139953</v>
      </c>
      <c r="H46" s="6">
        <f>'2016 Pres'!E46/(SUM('2016 Pres'!D46:E46))</f>
        <v>0.45814101206860047</v>
      </c>
      <c r="I46" s="6">
        <f>'2020 Pres'!D46/SUM('2020 Pres'!D46:E46)</f>
        <v>0.5227989618686365</v>
      </c>
      <c r="J46" s="6">
        <f>'2020 Pres'!E46/SUM('2020 Pres'!D46:E46)</f>
        <v>0.47720103813136355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R+14.3</v>
      </c>
      <c r="D47">
        <f t="shared" si="4"/>
        <v>0</v>
      </c>
      <c r="E47">
        <f t="shared" si="3"/>
        <v>1</v>
      </c>
      <c r="F47" s="7">
        <f t="shared" si="5"/>
        <v>-14.332446960479588</v>
      </c>
      <c r="G47" s="6">
        <f>'2016 Pres'!D47/(SUM('2016 Pres'!D47:E47))</f>
        <v>0.3618897023783737</v>
      </c>
      <c r="H47" s="6">
        <f>'2016 Pres'!E47/(SUM('2016 Pres'!D47:E47))</f>
        <v>0.6381102976216263</v>
      </c>
      <c r="I47" s="6">
        <f>'2020 Pres'!D47/SUM('2020 Pres'!D47:E47)</f>
        <v>0.38527414115562553</v>
      </c>
      <c r="J47" s="6">
        <f>'2020 Pres'!E47/SUM('2020 Pres'!D47:E47)</f>
        <v>0.61472585884437447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R+13</v>
      </c>
      <c r="D48">
        <f t="shared" si="4"/>
        <v>0</v>
      </c>
      <c r="E48">
        <f t="shared" si="3"/>
        <v>1</v>
      </c>
      <c r="F48" s="7">
        <f t="shared" si="5"/>
        <v>-13.002307727712548</v>
      </c>
      <c r="G48" s="6">
        <f>'2016 Pres'!D48/(SUM('2016 Pres'!D48:E48))</f>
        <v>0.36128135139310913</v>
      </c>
      <c r="H48" s="6">
        <f>'2016 Pres'!E48/(SUM('2016 Pres'!D48:E48))</f>
        <v>0.63871864860689087</v>
      </c>
      <c r="I48" s="6">
        <f>'2020 Pres'!D48/SUM('2020 Pres'!D48:E48)</f>
        <v>0.41248527679623087</v>
      </c>
      <c r="J48" s="6">
        <f>'2020 Pres'!E48/SUM('2020 Pres'!D48:E48)</f>
        <v>0.58751472320376918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R+21.7</v>
      </c>
      <c r="D49">
        <f t="shared" si="4"/>
        <v>0</v>
      </c>
      <c r="E49">
        <f t="shared" si="3"/>
        <v>1</v>
      </c>
      <c r="F49" s="7">
        <f t="shared" si="5"/>
        <v>-21.708139084058363</v>
      </c>
      <c r="G49" s="6">
        <f>'2016 Pres'!D49/(SUM('2016 Pres'!D49:E49))</f>
        <v>0.29663097927512033</v>
      </c>
      <c r="H49" s="6">
        <f>'2016 Pres'!E49/(SUM('2016 Pres'!D49:E49))</f>
        <v>0.70336902072487972</v>
      </c>
      <c r="I49" s="6">
        <f>'2020 Pres'!D49/SUM('2020 Pres'!D49:E49)</f>
        <v>0.30301902178730344</v>
      </c>
      <c r="J49" s="6">
        <f>'2020 Pres'!E49/SUM('2020 Pres'!D49:E49)</f>
        <v>0.69698097821269656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R+0.1</v>
      </c>
      <c r="D50">
        <f t="shared" si="4"/>
        <v>0</v>
      </c>
      <c r="E50">
        <f t="shared" si="3"/>
        <v>1</v>
      </c>
      <c r="F50" s="7">
        <f t="shared" si="5"/>
        <v>-8.0277093395975108E-2</v>
      </c>
      <c r="G50" s="6">
        <f>'2016 Pres'!D50/(SUM('2016 Pres'!D50:E50))</f>
        <v>0.52895546627916912</v>
      </c>
      <c r="H50" s="6">
        <f>'2016 Pres'!E50/(SUM('2016 Pres'!D50:E50))</f>
        <v>0.47104453372083083</v>
      </c>
      <c r="I50" s="6">
        <f>'2020 Pres'!D50/SUM('2020 Pres'!D50:E50)</f>
        <v>0.50325177459650239</v>
      </c>
      <c r="J50" s="6">
        <f>'2020 Pres'!E50/SUM('2020 Pres'!D50:E50)</f>
        <v>0.49674822540349767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R+15.3</v>
      </c>
      <c r="D51">
        <f t="shared" si="4"/>
        <v>0</v>
      </c>
      <c r="E51">
        <f t="shared" si="3"/>
        <v>1</v>
      </c>
      <c r="F51" s="7">
        <f t="shared" si="5"/>
        <v>-15.326020220707004</v>
      </c>
      <c r="G51" s="6">
        <f>'2016 Pres'!D51/(SUM('2016 Pres'!D51:E51))</f>
        <v>0.36169331604724864</v>
      </c>
      <c r="H51" s="6">
        <f>'2016 Pres'!E51/(SUM('2016 Pres'!D51:E51))</f>
        <v>0.63830668395275136</v>
      </c>
      <c r="I51" s="6">
        <f>'2020 Pres'!D51/SUM('2020 Pres'!D51:E51)</f>
        <v>0.36559906228220235</v>
      </c>
      <c r="J51" s="6">
        <f>'2020 Pres'!E51/SUM('2020 Pres'!D51:E51)</f>
        <v>0.6344009377177976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R+15.9</v>
      </c>
      <c r="D52">
        <f t="shared" si="4"/>
        <v>0</v>
      </c>
      <c r="E52">
        <f t="shared" si="3"/>
        <v>1</v>
      </c>
      <c r="F52" s="7">
        <f t="shared" si="5"/>
        <v>-15.87448707637904</v>
      </c>
      <c r="G52" s="6">
        <f>'2016 Pres'!D52/(SUM('2016 Pres'!D52:E52))</f>
        <v>0.35156963269892549</v>
      </c>
      <c r="H52" s="6">
        <f>'2016 Pres'!E52/(SUM('2016 Pres'!D52:E52))</f>
        <v>0.64843036730107451</v>
      </c>
      <c r="I52" s="6">
        <f>'2020 Pres'!D52/SUM('2020 Pres'!D52:E52)</f>
        <v>0.36475340851708465</v>
      </c>
      <c r="J52" s="6">
        <f>'2020 Pres'!E52/SUM('2020 Pres'!D52:E52)</f>
        <v>0.63524659148291529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R+21.6</v>
      </c>
      <c r="D53">
        <f t="shared" si="4"/>
        <v>0</v>
      </c>
      <c r="E53">
        <f t="shared" si="3"/>
        <v>1</v>
      </c>
      <c r="F53" s="7">
        <f t="shared" si="5"/>
        <v>-21.554242390426204</v>
      </c>
      <c r="G53" s="6">
        <f>'2016 Pres'!D53/(SUM('2016 Pres'!D53:E53))</f>
        <v>0.305993690851735</v>
      </c>
      <c r="H53" s="6">
        <f>'2016 Pres'!E53/(SUM('2016 Pres'!D53:E53))</f>
        <v>0.694006309148265</v>
      </c>
      <c r="I53" s="6">
        <f>'2020 Pres'!D53/SUM('2020 Pres'!D53:E53)</f>
        <v>0.29673424408333188</v>
      </c>
      <c r="J53" s="6">
        <f>'2020 Pres'!E53/SUM('2020 Pres'!D53:E53)</f>
        <v>0.70326575591666818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D+2</v>
      </c>
      <c r="D54">
        <f t="shared" si="4"/>
        <v>1</v>
      </c>
      <c r="E54">
        <f t="shared" si="3"/>
        <v>0</v>
      </c>
      <c r="F54" s="7">
        <f t="shared" si="5"/>
        <v>2.0497138613634003</v>
      </c>
      <c r="G54" s="6">
        <f>'2016 Pres'!D54/(SUM('2016 Pres'!D54:E54))</f>
        <v>0.54160908377843353</v>
      </c>
      <c r="H54" s="6">
        <f>'2016 Pres'!E54/(SUM('2016 Pres'!D54:E54))</f>
        <v>0.45839091622156652</v>
      </c>
      <c r="I54" s="6">
        <f>'2020 Pres'!D54/SUM('2020 Pres'!D54:E54)</f>
        <v>0.53319797619242548</v>
      </c>
      <c r="J54" s="6">
        <f>'2020 Pres'!E54/SUM('2020 Pres'!D54:E54)</f>
        <v>0.46680202380757452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R+11.7</v>
      </c>
      <c r="D55">
        <f t="shared" si="4"/>
        <v>0</v>
      </c>
      <c r="E55">
        <f t="shared" si="3"/>
        <v>1</v>
      </c>
      <c r="F55" s="7">
        <f t="shared" si="5"/>
        <v>-11.692722242826125</v>
      </c>
      <c r="G55" s="6">
        <f>'2016 Pres'!D55/(SUM('2016 Pres'!D55:E55))</f>
        <v>0.39535223352014459</v>
      </c>
      <c r="H55" s="6">
        <f>'2016 Pres'!E55/(SUM('2016 Pres'!D55:E55))</f>
        <v>0.60464776647985541</v>
      </c>
      <c r="I55" s="6">
        <f>'2020 Pres'!D55/SUM('2020 Pres'!D55:E55)</f>
        <v>0.4046061043669239</v>
      </c>
      <c r="J55" s="6">
        <f>'2020 Pres'!E55/SUM('2020 Pres'!D55:E55)</f>
        <v>0.5953938956330761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D+3</v>
      </c>
      <c r="D56">
        <f t="shared" si="4"/>
        <v>1</v>
      </c>
      <c r="E56">
        <f t="shared" si="3"/>
        <v>0</v>
      </c>
      <c r="F56" s="7">
        <f t="shared" si="5"/>
        <v>3.0070304931482661</v>
      </c>
      <c r="G56" s="6">
        <f>'2016 Pres'!D56/(SUM('2016 Pres'!D56:E56))</f>
        <v>0.56336816226183162</v>
      </c>
      <c r="H56" s="6">
        <f>'2016 Pres'!E56/(SUM('2016 Pres'!D56:E56))</f>
        <v>0.43663183773816838</v>
      </c>
      <c r="I56" s="6">
        <f>'2020 Pres'!D56/SUM('2020 Pres'!D56:E56)</f>
        <v>0.53058523034472471</v>
      </c>
      <c r="J56" s="6">
        <f>'2020 Pres'!E56/SUM('2020 Pres'!D56:E56)</f>
        <v>0.46941476965527529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R+26</v>
      </c>
      <c r="D57">
        <f t="shared" si="4"/>
        <v>0</v>
      </c>
      <c r="E57">
        <f t="shared" si="3"/>
        <v>1</v>
      </c>
      <c r="F57" s="7">
        <f t="shared" si="5"/>
        <v>-26.017712134931177</v>
      </c>
      <c r="G57" s="6">
        <f>'2016 Pres'!D57/(SUM('2016 Pres'!D57:E57))</f>
        <v>0.24338380162942189</v>
      </c>
      <c r="H57" s="6">
        <f>'2016 Pres'!E57/(SUM('2016 Pres'!D57:E57))</f>
        <v>0.75661619837057814</v>
      </c>
      <c r="I57" s="6">
        <f>'2020 Pres'!D57/SUM('2020 Pres'!D57:E57)</f>
        <v>0.27007473841554558</v>
      </c>
      <c r="J57" s="6">
        <f>'2020 Pres'!E57/SUM('2020 Pres'!D57:E57)</f>
        <v>0.72992526158445437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R+12.7</v>
      </c>
      <c r="D58">
        <f t="shared" si="4"/>
        <v>0</v>
      </c>
      <c r="E58">
        <f t="shared" si="3"/>
        <v>1</v>
      </c>
      <c r="F58" s="7">
        <f t="shared" si="5"/>
        <v>-12.656282907850979</v>
      </c>
      <c r="G58" s="6">
        <f>'2016 Pres'!D58/(SUM('2016 Pres'!D58:E58))</f>
        <v>0.36373877966348078</v>
      </c>
      <c r="H58" s="6">
        <f>'2016 Pres'!E58/(SUM('2016 Pres'!D58:E58))</f>
        <v>0.63626122033651922</v>
      </c>
      <c r="I58" s="6">
        <f>'2020 Pres'!D58/SUM('2020 Pres'!D58:E58)</f>
        <v>0.41694834492309069</v>
      </c>
      <c r="J58" s="6">
        <f>'2020 Pres'!E58/SUM('2020 Pres'!D58:E58)</f>
        <v>0.58305165507690937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R+10.3</v>
      </c>
      <c r="D59">
        <f t="shared" si="4"/>
        <v>0</v>
      </c>
      <c r="E59">
        <f t="shared" si="3"/>
        <v>1</v>
      </c>
      <c r="F59" s="7">
        <f t="shared" si="5"/>
        <v>-10.295821580633058</v>
      </c>
      <c r="G59" s="6">
        <f>'2016 Pres'!D59/(SUM('2016 Pres'!D59:E59))</f>
        <v>0.40698957492712329</v>
      </c>
      <c r="H59" s="6">
        <f>'2016 Pres'!E59/(SUM('2016 Pres'!D59:E59))</f>
        <v>0.59301042507287671</v>
      </c>
      <c r="I59" s="6">
        <f>'2020 Pres'!D59/SUM('2020 Pres'!D59:E59)</f>
        <v>0.42090677620380662</v>
      </c>
      <c r="J59" s="6">
        <f>'2020 Pres'!E59/SUM('2020 Pres'!D59:E59)</f>
        <v>0.57909322379619343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D+11.6</v>
      </c>
      <c r="D60">
        <f t="shared" si="4"/>
        <v>1</v>
      </c>
      <c r="E60">
        <f t="shared" si="3"/>
        <v>0</v>
      </c>
      <c r="F60" s="7">
        <f t="shared" si="5"/>
        <v>11.617944426460536</v>
      </c>
      <c r="G60" s="6">
        <f>'2016 Pres'!D60/(SUM('2016 Pres'!D60:E60))</f>
        <v>0.65448073115613059</v>
      </c>
      <c r="H60" s="6">
        <f>'2016 Pres'!E60/(SUM('2016 Pres'!D60:E60))</f>
        <v>0.34551926884386935</v>
      </c>
      <c r="I60" s="6">
        <f>'2020 Pres'!D60/SUM('2020 Pres'!D60:E60)</f>
        <v>0.61169094011667124</v>
      </c>
      <c r="J60" s="6">
        <f>'2020 Pres'!E60/SUM('2020 Pres'!D60:E60)</f>
        <v>0.3883090598833287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R+11.5</v>
      </c>
      <c r="D61">
        <f t="shared" si="4"/>
        <v>0</v>
      </c>
      <c r="E61">
        <f t="shared" si="3"/>
        <v>1</v>
      </c>
      <c r="F61" s="7">
        <f t="shared" si="5"/>
        <v>-11.513441704281192</v>
      </c>
      <c r="G61" s="6">
        <f>'2016 Pres'!D61/(SUM('2016 Pres'!D61:E61))</f>
        <v>0.40422008722169395</v>
      </c>
      <c r="H61" s="6">
        <f>'2016 Pres'!E61/(SUM('2016 Pres'!D61:E61))</f>
        <v>0.59577991277830611</v>
      </c>
      <c r="I61" s="6">
        <f>'2020 Pres'!D61/SUM('2020 Pres'!D61:E61)</f>
        <v>0.39932386143627319</v>
      </c>
      <c r="J61" s="6">
        <f>'2020 Pres'!E61/SUM('2020 Pres'!D61:E61)</f>
        <v>0.60067613856372681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R+3.9</v>
      </c>
      <c r="D62">
        <f t="shared" si="4"/>
        <v>0</v>
      </c>
      <c r="E62">
        <f t="shared" si="3"/>
        <v>1</v>
      </c>
      <c r="F62" s="7">
        <f t="shared" si="5"/>
        <v>-3.9146903468913807</v>
      </c>
      <c r="G62" s="6">
        <f>'2016 Pres'!D62/(SUM('2016 Pres'!D62:E62))</f>
        <v>0.44712756318991181</v>
      </c>
      <c r="H62" s="6">
        <f>'2016 Pres'!E62/(SUM('2016 Pres'!D62:E62))</f>
        <v>0.55287243681008824</v>
      </c>
      <c r="I62" s="6">
        <f>'2020 Pres'!D62/SUM('2020 Pres'!D62:E62)</f>
        <v>0.50839141261585163</v>
      </c>
      <c r="J62" s="6">
        <f>'2020 Pres'!E62/SUM('2020 Pres'!D62:E62)</f>
        <v>0.49160858738414842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R+13</v>
      </c>
      <c r="D63">
        <f t="shared" si="4"/>
        <v>0</v>
      </c>
      <c r="E63">
        <f t="shared" si="3"/>
        <v>1</v>
      </c>
      <c r="F63" s="7">
        <f t="shared" si="5"/>
        <v>-13.01735621983492</v>
      </c>
      <c r="G63" s="6">
        <f>'2016 Pres'!D63/(SUM('2016 Pres'!D63:E63))</f>
        <v>0.36704636551762709</v>
      </c>
      <c r="H63" s="6">
        <f>'2016 Pres'!E63/(SUM('2016 Pres'!D63:E63))</f>
        <v>0.63295363448237285</v>
      </c>
      <c r="I63" s="6">
        <f>'2020 Pres'!D63/SUM('2020 Pres'!D63:E63)</f>
        <v>0.40641929282926548</v>
      </c>
      <c r="J63" s="6">
        <f>'2020 Pres'!E63/SUM('2020 Pres'!D63:E63)</f>
        <v>0.59358070717073452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R+17.9</v>
      </c>
      <c r="D64">
        <f t="shared" si="4"/>
        <v>0</v>
      </c>
      <c r="E64">
        <f t="shared" si="3"/>
        <v>1</v>
      </c>
      <c r="F64" s="7">
        <f t="shared" si="5"/>
        <v>-17.876339499134975</v>
      </c>
      <c r="G64" s="6">
        <f>'2016 Pres'!D64/(SUM('2016 Pres'!D64:E64))</f>
        <v>0.3175431967297585</v>
      </c>
      <c r="H64" s="6">
        <f>'2016 Pres'!E64/(SUM('2016 Pres'!D64:E64))</f>
        <v>0.6824568032702415</v>
      </c>
      <c r="I64" s="6">
        <f>'2020 Pres'!D64/SUM('2020 Pres'!D64:E64)</f>
        <v>0.35874279603113302</v>
      </c>
      <c r="J64" s="6">
        <f>'2020 Pres'!E64/SUM('2020 Pres'!D64:E64)</f>
        <v>0.64125720396886698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R+28.8</v>
      </c>
      <c r="D65">
        <f t="shared" si="4"/>
        <v>0</v>
      </c>
      <c r="E65">
        <f t="shared" si="3"/>
        <v>1</v>
      </c>
      <c r="F65" s="7">
        <f t="shared" si="5"/>
        <v>-28.792088813264449</v>
      </c>
      <c r="G65" s="6">
        <f>'2016 Pres'!D65/(SUM('2016 Pres'!D65:E65))</f>
        <v>0.22662055620741473</v>
      </c>
      <c r="H65" s="6">
        <f>'2016 Pres'!E65/(SUM('2016 Pres'!D65:E65))</f>
        <v>0.77337944379258527</v>
      </c>
      <c r="I65" s="6">
        <f>'2020 Pres'!D65/SUM('2020 Pres'!D65:E65)</f>
        <v>0.23135045027088733</v>
      </c>
      <c r="J65" s="6">
        <f>'2020 Pres'!E65/SUM('2020 Pres'!D65:E65)</f>
        <v>0.7686495497291127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D+0.4</v>
      </c>
      <c r="D66">
        <f t="shared" si="4"/>
        <v>1</v>
      </c>
      <c r="E66">
        <f t="shared" si="3"/>
        <v>0</v>
      </c>
      <c r="F66" s="7">
        <f t="shared" si="5"/>
        <v>0.42430746612689418</v>
      </c>
      <c r="G66" s="6">
        <f>'2016 Pres'!D66/(SUM('2016 Pres'!D66:E66))</f>
        <v>0.5313599062133646</v>
      </c>
      <c r="H66" s="6">
        <f>'2016 Pres'!E66/(SUM('2016 Pres'!D66:E66))</f>
        <v>0.4686400937866354</v>
      </c>
      <c r="I66" s="6">
        <f>'2020 Pres'!D66/SUM('2020 Pres'!D66:E66)</f>
        <v>0.51093902585276429</v>
      </c>
      <c r="J66" s="6">
        <f>'2020 Pres'!E66/SUM('2020 Pres'!D66:E66)</f>
        <v>0.48906097414723571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R+16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-15.986243857166116</v>
      </c>
      <c r="G67" s="6">
        <f>'2016 Pres'!D67/(SUM('2016 Pres'!D67:E67))</f>
        <v>0.36659319391430567</v>
      </c>
      <c r="H67" s="6">
        <f>'2016 Pres'!E67/(SUM('2016 Pres'!D67:E67))</f>
        <v>0.63340680608569433</v>
      </c>
      <c r="I67" s="6">
        <f>'2020 Pres'!D67/SUM('2020 Pres'!D67:E67)</f>
        <v>0.34749471168596296</v>
      </c>
      <c r="J67" s="6">
        <f>'2020 Pres'!E67/SUM('2020 Pres'!D67:E67)</f>
        <v>0.65250528831403709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R+13</v>
      </c>
      <c r="D68">
        <f t="shared" si="4"/>
        <v>0</v>
      </c>
      <c r="E68">
        <f t="shared" ref="E68:E101" si="8">IF(F68&lt;0,1,0)</f>
        <v>1</v>
      </c>
      <c r="F68" s="7">
        <f t="shared" si="6"/>
        <v>-12.986402335526936</v>
      </c>
      <c r="G68" s="6">
        <f>'2016 Pres'!D68/(SUM('2016 Pres'!D68:E68))</f>
        <v>0.3816952224914158</v>
      </c>
      <c r="H68" s="6">
        <f>'2016 Pres'!E68/(SUM('2016 Pres'!D68:E68))</f>
        <v>0.61830477750858415</v>
      </c>
      <c r="I68" s="6">
        <f>'2020 Pres'!D68/SUM('2020 Pres'!D68:E68)</f>
        <v>0.39238951354163654</v>
      </c>
      <c r="J68" s="6">
        <f>'2020 Pres'!E68/SUM('2020 Pres'!D68:E68)</f>
        <v>0.60761048645836346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R+20.8</v>
      </c>
      <c r="D69">
        <f t="shared" si="4"/>
        <v>0</v>
      </c>
      <c r="E69">
        <f t="shared" si="8"/>
        <v>1</v>
      </c>
      <c r="F69" s="7">
        <f t="shared" si="6"/>
        <v>-20.841861597473976</v>
      </c>
      <c r="G69" s="6">
        <f>'2016 Pres'!D69/(SUM('2016 Pres'!D69:E69))</f>
        <v>0.30316733520018163</v>
      </c>
      <c r="H69" s="6">
        <f>'2016 Pres'!E69/(SUM('2016 Pres'!D69:E69))</f>
        <v>0.69683266479981831</v>
      </c>
      <c r="I69" s="6">
        <f>'2020 Pres'!D69/SUM('2020 Pres'!D69:E69)</f>
        <v>0.31380821559392991</v>
      </c>
      <c r="J69" s="6">
        <f>'2020 Pres'!E69/SUM('2020 Pres'!D69:E69)</f>
        <v>0.68619178440607009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R+11</v>
      </c>
      <c r="D70">
        <f t="shared" si="4"/>
        <v>0</v>
      </c>
      <c r="E70">
        <f t="shared" si="8"/>
        <v>1</v>
      </c>
      <c r="F70" s="7">
        <f t="shared" si="6"/>
        <v>-11.023071845984273</v>
      </c>
      <c r="G70" s="6">
        <f>'2016 Pres'!D70/(SUM('2016 Pres'!D70:E70))</f>
        <v>0.40000400665104074</v>
      </c>
      <c r="H70" s="6">
        <f>'2016 Pres'!E70/(SUM('2016 Pres'!D70:E70))</f>
        <v>0.59999599334895926</v>
      </c>
      <c r="I70" s="6">
        <f>'2020 Pres'!D70/SUM('2020 Pres'!D70:E70)</f>
        <v>0.41334733917286481</v>
      </c>
      <c r="J70" s="6">
        <f>'2020 Pres'!E70/SUM('2020 Pres'!D70:E70)</f>
        <v>0.58665266082713519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R+24.4</v>
      </c>
      <c r="D71">
        <f t="shared" si="4"/>
        <v>0</v>
      </c>
      <c r="E71">
        <f t="shared" si="8"/>
        <v>1</v>
      </c>
      <c r="F71" s="7">
        <f t="shared" si="6"/>
        <v>-24.405470113345736</v>
      </c>
      <c r="G71" s="6">
        <f>'2016 Pres'!D71/(SUM('2016 Pres'!D71:E71))</f>
        <v>0.27820434984464842</v>
      </c>
      <c r="H71" s="6">
        <f>'2016 Pres'!E71/(SUM('2016 Pres'!D71:E71))</f>
        <v>0.72179565015535163</v>
      </c>
      <c r="I71" s="6">
        <f>'2020 Pres'!D71/SUM('2020 Pres'!D71:E71)</f>
        <v>0.2674990306320279</v>
      </c>
      <c r="J71" s="6">
        <f>'2020 Pres'!E71/SUM('2020 Pres'!D71:E71)</f>
        <v>0.73250096936797204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R+10.1</v>
      </c>
      <c r="D72">
        <f t="shared" si="4"/>
        <v>0</v>
      </c>
      <c r="E72">
        <f t="shared" si="8"/>
        <v>1</v>
      </c>
      <c r="F72" s="7">
        <f t="shared" si="6"/>
        <v>-10.132814113077993</v>
      </c>
      <c r="G72" s="6">
        <f>'2016 Pres'!D72/(SUM('2016 Pres'!D72:E72))</f>
        <v>0.39600192144255997</v>
      </c>
      <c r="H72" s="6">
        <f>'2016 Pres'!E72/(SUM('2016 Pres'!D72:E72))</f>
        <v>0.60399807855744003</v>
      </c>
      <c r="I72" s="6">
        <f>'2020 Pres'!D72/SUM('2020 Pres'!D72:E72)</f>
        <v>0.43515457903947113</v>
      </c>
      <c r="J72" s="6">
        <f>'2020 Pres'!E72/SUM('2020 Pres'!D72:E72)</f>
        <v>0.56484542096052892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R+22.1</v>
      </c>
      <c r="D73">
        <f t="shared" si="4"/>
        <v>0</v>
      </c>
      <c r="E73">
        <f t="shared" si="8"/>
        <v>1</v>
      </c>
      <c r="F73" s="7">
        <f t="shared" si="6"/>
        <v>-22.138607798004749</v>
      </c>
      <c r="G73" s="6">
        <f>'2016 Pres'!D73/(SUM('2016 Pres'!D73:E73))</f>
        <v>0.30045561604695165</v>
      </c>
      <c r="H73" s="6">
        <f>'2016 Pres'!E73/(SUM('2016 Pres'!D73:E73))</f>
        <v>0.69954438395304841</v>
      </c>
      <c r="I73" s="6">
        <f>'2020 Pres'!D73/SUM('2020 Pres'!D73:E73)</f>
        <v>0.29058501073654441</v>
      </c>
      <c r="J73" s="6">
        <f>'2020 Pres'!E73/SUM('2020 Pres'!D73:E73)</f>
        <v>0.70941498926345559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R+1.8</v>
      </c>
      <c r="D74">
        <f t="shared" si="4"/>
        <v>0</v>
      </c>
      <c r="E74">
        <f t="shared" si="8"/>
        <v>1</v>
      </c>
      <c r="F74" s="7">
        <f t="shared" si="6"/>
        <v>-1.7866728490732342</v>
      </c>
      <c r="G74" s="6">
        <f>'2016 Pres'!D74/(SUM('2016 Pres'!D74:E74))</f>
        <v>0.50235145790390046</v>
      </c>
      <c r="H74" s="6">
        <f>'2016 Pres'!E74/(SUM('2016 Pres'!D74:E74))</f>
        <v>0.4976485420960996</v>
      </c>
      <c r="I74" s="6">
        <f>'2020 Pres'!D74/SUM('2020 Pres'!D74:E74)</f>
        <v>0.49572786785822587</v>
      </c>
      <c r="J74" s="6">
        <f>'2020 Pres'!E74/SUM('2020 Pres'!D74:E74)</f>
        <v>0.50427213214177413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R+11.3</v>
      </c>
      <c r="D75">
        <f t="shared" si="4"/>
        <v>0</v>
      </c>
      <c r="E75">
        <f t="shared" si="8"/>
        <v>1</v>
      </c>
      <c r="F75" s="7">
        <f t="shared" si="6"/>
        <v>-11.32182815123871</v>
      </c>
      <c r="G75" s="6">
        <f>'2016 Pres'!D75/(SUM('2016 Pres'!D75:E75))</f>
        <v>0.38980315625527762</v>
      </c>
      <c r="H75" s="6">
        <f>'2016 Pres'!E75/(SUM('2016 Pres'!D75:E75))</f>
        <v>0.61019684374472238</v>
      </c>
      <c r="I75" s="6">
        <f>'2020 Pres'!D75/SUM('2020 Pres'!D75:E75)</f>
        <v>0.41757306346353923</v>
      </c>
      <c r="J75" s="6">
        <f>'2020 Pres'!E75/SUM('2020 Pres'!D75:E75)</f>
        <v>0.58242693653646083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R+25.2</v>
      </c>
      <c r="D76">
        <f t="shared" si="4"/>
        <v>0</v>
      </c>
      <c r="E76">
        <f t="shared" si="8"/>
        <v>1</v>
      </c>
      <c r="F76" s="7">
        <f t="shared" si="6"/>
        <v>-25.230010810870834</v>
      </c>
      <c r="G76" s="6">
        <f>'2016 Pres'!D76/(SUM('2016 Pres'!D76:E76))</f>
        <v>0.27265004543838162</v>
      </c>
      <c r="H76" s="6">
        <f>'2016 Pres'!E76/(SUM('2016 Pres'!D76:E76))</f>
        <v>0.72734995456161844</v>
      </c>
      <c r="I76" s="6">
        <f>'2020 Pres'!D76/SUM('2020 Pres'!D76:E76)</f>
        <v>0.25656252108779271</v>
      </c>
      <c r="J76" s="6">
        <f>'2020 Pres'!E76/SUM('2020 Pres'!D76:E76)</f>
        <v>0.74343747891220735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R+10.5</v>
      </c>
      <c r="D77">
        <f t="shared" si="4"/>
        <v>0</v>
      </c>
      <c r="E77">
        <f t="shared" si="8"/>
        <v>1</v>
      </c>
      <c r="F77" s="7">
        <f t="shared" si="6"/>
        <v>-10.516144850214376</v>
      </c>
      <c r="G77" s="6">
        <f>'2016 Pres'!D77/(SUM('2016 Pres'!D77:E77))</f>
        <v>0.41989137096603757</v>
      </c>
      <c r="H77" s="6">
        <f>'2016 Pres'!E77/(SUM('2016 Pres'!D77:E77))</f>
        <v>0.58010862903396243</v>
      </c>
      <c r="I77" s="6">
        <f>'2020 Pres'!D77/SUM('2020 Pres'!D77:E77)</f>
        <v>0.40359851477326592</v>
      </c>
      <c r="J77" s="6">
        <f>'2020 Pres'!E77/SUM('2020 Pres'!D77:E77)</f>
        <v>0.59640148522673408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R+5.6</v>
      </c>
      <c r="D78">
        <f t="shared" si="4"/>
        <v>0</v>
      </c>
      <c r="E78">
        <f t="shared" si="8"/>
        <v>1</v>
      </c>
      <c r="F78" s="7">
        <f t="shared" si="6"/>
        <v>-5.62803925843538</v>
      </c>
      <c r="G78" s="6">
        <f>'2016 Pres'!D78/(SUM('2016 Pres'!D78:E78))</f>
        <v>0.45719576921608307</v>
      </c>
      <c r="H78" s="6">
        <f>'2016 Pres'!E78/(SUM('2016 Pres'!D78:E78))</f>
        <v>0.54280423078391693</v>
      </c>
      <c r="I78" s="6">
        <f>'2020 Pres'!D78/SUM('2020 Pres'!D78:E78)</f>
        <v>0.46405622835880034</v>
      </c>
      <c r="J78" s="6">
        <f>'2020 Pres'!E78/SUM('2020 Pres'!D78:E78)</f>
        <v>0.53594377164119966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R+21.5</v>
      </c>
      <c r="D79">
        <f t="shared" si="4"/>
        <v>0</v>
      </c>
      <c r="E79">
        <f t="shared" si="8"/>
        <v>1</v>
      </c>
      <c r="F79" s="7">
        <f t="shared" si="6"/>
        <v>-21.501657105820708</v>
      </c>
      <c r="G79" s="6">
        <f>'2016 Pres'!D79/(SUM('2016 Pres'!D79:E79))</f>
        <v>0.30536307546274322</v>
      </c>
      <c r="H79" s="6">
        <f>'2016 Pres'!E79/(SUM('2016 Pres'!D79:E79))</f>
        <v>0.69463692453725678</v>
      </c>
      <c r="I79" s="6">
        <f>'2020 Pres'!D79/SUM('2020 Pres'!D79:E79)</f>
        <v>0.2984165651644336</v>
      </c>
      <c r="J79" s="6">
        <f>'2020 Pres'!E79/SUM('2020 Pres'!D79:E79)</f>
        <v>0.7015834348355664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R+20.2</v>
      </c>
      <c r="D80">
        <f t="shared" si="4"/>
        <v>0</v>
      </c>
      <c r="E80">
        <f t="shared" si="8"/>
        <v>1</v>
      </c>
      <c r="F80" s="7">
        <f t="shared" si="6"/>
        <v>-20.208266092204536</v>
      </c>
      <c r="G80" s="6">
        <f>'2016 Pres'!D80/(SUM('2016 Pres'!D80:E80))</f>
        <v>0.31777340859601277</v>
      </c>
      <c r="H80" s="6">
        <f>'2016 Pres'!E80/(SUM('2016 Pres'!D80:E80))</f>
        <v>0.68222659140398723</v>
      </c>
      <c r="I80" s="6">
        <f>'2020 Pres'!D80/SUM('2020 Pres'!D80:E80)</f>
        <v>0.31187405230348753</v>
      </c>
      <c r="J80" s="6">
        <f>'2020 Pres'!E80/SUM('2020 Pres'!D80:E80)</f>
        <v>0.68812594769651247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R+13.8</v>
      </c>
      <c r="D81">
        <f t="shared" si="4"/>
        <v>0</v>
      </c>
      <c r="E81">
        <f t="shared" si="8"/>
        <v>1</v>
      </c>
      <c r="F81" s="7">
        <f t="shared" si="6"/>
        <v>-13.832223870174264</v>
      </c>
      <c r="G81" s="6">
        <f>'2016 Pres'!D81/(SUM('2016 Pres'!D81:E81))</f>
        <v>0.38597569796036452</v>
      </c>
      <c r="H81" s="6">
        <f>'2016 Pres'!E81/(SUM('2016 Pres'!D81:E81))</f>
        <v>0.61402430203963543</v>
      </c>
      <c r="I81" s="6">
        <f>'2020 Pres'!D81/SUM('2020 Pres'!D81:E81)</f>
        <v>0.37119260737974114</v>
      </c>
      <c r="J81" s="6">
        <f>'2020 Pres'!E81/SUM('2020 Pres'!D81:E81)</f>
        <v>0.62880739262025886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R+29.3</v>
      </c>
      <c r="D82">
        <f t="shared" si="4"/>
        <v>0</v>
      </c>
      <c r="E82">
        <f t="shared" si="8"/>
        <v>1</v>
      </c>
      <c r="F82" s="7">
        <f t="shared" si="6"/>
        <v>-29.293018012081816</v>
      </c>
      <c r="G82" s="6">
        <f>'2016 Pres'!D82/(SUM('2016 Pres'!D82:E82))</f>
        <v>0.22782192931446663</v>
      </c>
      <c r="H82" s="6">
        <f>'2016 Pres'!E82/(SUM('2016 Pres'!D82:E82))</f>
        <v>0.77217807068553335</v>
      </c>
      <c r="I82" s="6">
        <f>'2020 Pres'!D82/SUM('2020 Pres'!D82:E82)</f>
        <v>0.22013049318748801</v>
      </c>
      <c r="J82" s="6">
        <f>'2020 Pres'!E82/SUM('2020 Pres'!D82:E82)</f>
        <v>0.77986950681251199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R+25.2</v>
      </c>
      <c r="D83">
        <f t="shared" si="4"/>
        <v>0</v>
      </c>
      <c r="E83">
        <f t="shared" si="8"/>
        <v>1</v>
      </c>
      <c r="F83" s="7">
        <f t="shared" si="6"/>
        <v>-25.231896845184853</v>
      </c>
      <c r="G83" s="6">
        <f>'2016 Pres'!D83/(SUM('2016 Pres'!D83:E83))</f>
        <v>0.27706539074960129</v>
      </c>
      <c r="H83" s="6">
        <f>'2016 Pres'!E83/(SUM('2016 Pres'!D83:E83))</f>
        <v>0.72293460925039876</v>
      </c>
      <c r="I83" s="6">
        <f>'2020 Pres'!D83/SUM('2020 Pres'!D83:E83)</f>
        <v>0.25210945509029259</v>
      </c>
      <c r="J83" s="6">
        <f>'2020 Pres'!E83/SUM('2020 Pres'!D83:E83)</f>
        <v>0.74789054490970741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R+24.9</v>
      </c>
      <c r="D84">
        <f t="shared" ref="D84:D101" si="9">IF(F84&gt;0,1,0)</f>
        <v>0</v>
      </c>
      <c r="E84">
        <f t="shared" si="8"/>
        <v>1</v>
      </c>
      <c r="F84" s="7">
        <f t="shared" si="6"/>
        <v>-24.879697385212751</v>
      </c>
      <c r="G84" s="6">
        <f>'2016 Pres'!D84/(SUM('2016 Pres'!D84:E84))</f>
        <v>0.28699206645715669</v>
      </c>
      <c r="H84" s="6">
        <f>'2016 Pres'!E84/(SUM('2016 Pres'!D84:E84))</f>
        <v>0.71300793354284331</v>
      </c>
      <c r="I84" s="6">
        <f>'2020 Pres'!D84/SUM('2020 Pres'!D84:E84)</f>
        <v>0.24922676858217924</v>
      </c>
      <c r="J84" s="6">
        <f>'2020 Pres'!E84/SUM('2020 Pres'!D84:E84)</f>
        <v>0.75077323141782082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R+4</v>
      </c>
      <c r="D85">
        <f t="shared" si="9"/>
        <v>0</v>
      </c>
      <c r="E85">
        <f t="shared" si="8"/>
        <v>1</v>
      </c>
      <c r="F85" s="7">
        <f t="shared" si="6"/>
        <v>-4.0029033386252859</v>
      </c>
      <c r="G85" s="6">
        <f>'2016 Pres'!D85/(SUM('2016 Pres'!D85:E85))</f>
        <v>0.49136546582865753</v>
      </c>
      <c r="H85" s="6">
        <f>'2016 Pres'!E85/(SUM('2016 Pres'!D85:E85))</f>
        <v>0.50863453417134241</v>
      </c>
      <c r="I85" s="6">
        <f>'2020 Pres'!D85/SUM('2020 Pres'!D85:E85)</f>
        <v>0.46238925014242777</v>
      </c>
      <c r="J85" s="6">
        <f>'2020 Pres'!E85/SUM('2020 Pres'!D85:E85)</f>
        <v>0.53761074985757229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R+26.8</v>
      </c>
      <c r="D86">
        <f t="shared" si="9"/>
        <v>0</v>
      </c>
      <c r="E86">
        <f t="shared" si="8"/>
        <v>1</v>
      </c>
      <c r="F86" s="7">
        <f t="shared" si="6"/>
        <v>-26.822746385986886</v>
      </c>
      <c r="G86" s="6">
        <f>'2016 Pres'!D86/(SUM('2016 Pres'!D86:E86))</f>
        <v>0.2497628271009566</v>
      </c>
      <c r="H86" s="6">
        <f>'2016 Pres'!E86/(SUM('2016 Pres'!D86:E86))</f>
        <v>0.75023717289904335</v>
      </c>
      <c r="I86" s="6">
        <f>'2020 Pres'!D86/SUM('2020 Pres'!D86:E86)</f>
        <v>0.24759502792289678</v>
      </c>
      <c r="J86" s="6">
        <f>'2020 Pres'!E86/SUM('2020 Pres'!D86:E86)</f>
        <v>0.75240497207710322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R+25</v>
      </c>
      <c r="D87">
        <f t="shared" si="9"/>
        <v>0</v>
      </c>
      <c r="E87">
        <f t="shared" si="8"/>
        <v>1</v>
      </c>
      <c r="F87" s="7">
        <f t="shared" si="6"/>
        <v>-25.013645592375767</v>
      </c>
      <c r="G87" s="6">
        <f>'2016 Pres'!D87/(SUM('2016 Pres'!D87:E87))</f>
        <v>0.26983370203676865</v>
      </c>
      <c r="H87" s="6">
        <f>'2016 Pres'!E87/(SUM('2016 Pres'!D87:E87))</f>
        <v>0.7301662979632314</v>
      </c>
      <c r="I87" s="6">
        <f>'2020 Pres'!D87/SUM('2020 Pres'!D87:E87)</f>
        <v>0.26370616885930703</v>
      </c>
      <c r="J87" s="6">
        <f>'2020 Pres'!E87/SUM('2020 Pres'!D87:E87)</f>
        <v>0.73629383114069302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R+22.1</v>
      </c>
      <c r="D88">
        <f t="shared" si="9"/>
        <v>0</v>
      </c>
      <c r="E88">
        <f t="shared" si="8"/>
        <v>1</v>
      </c>
      <c r="F88" s="7">
        <f t="shared" si="6"/>
        <v>-22.100338211435201</v>
      </c>
      <c r="G88" s="6">
        <f>'2016 Pres'!D88/(SUM('2016 Pres'!D88:E88))</f>
        <v>0.3045126210509605</v>
      </c>
      <c r="H88" s="6">
        <f>'2016 Pres'!E88/(SUM('2016 Pres'!D88:E88))</f>
        <v>0.69548737894903956</v>
      </c>
      <c r="I88" s="6">
        <f>'2020 Pres'!D88/SUM('2020 Pres'!D88:E88)</f>
        <v>0.28729339746392651</v>
      </c>
      <c r="J88" s="6">
        <f>'2020 Pres'!E88/SUM('2020 Pres'!D88:E88)</f>
        <v>0.71270660253607343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R+21.4</v>
      </c>
      <c r="D89">
        <f t="shared" si="9"/>
        <v>0</v>
      </c>
      <c r="E89">
        <f t="shared" si="8"/>
        <v>1</v>
      </c>
      <c r="F89" s="7">
        <f t="shared" si="6"/>
        <v>-21.379040591067088</v>
      </c>
      <c r="G89" s="6">
        <f>'2016 Pres'!D89/(SUM('2016 Pres'!D89:E89))</f>
        <v>0.30885353688029021</v>
      </c>
      <c r="H89" s="6">
        <f>'2016 Pres'!E89/(SUM('2016 Pres'!D89:E89))</f>
        <v>0.69114646311970984</v>
      </c>
      <c r="I89" s="6">
        <f>'2020 Pres'!D89/SUM('2020 Pres'!D89:E89)</f>
        <v>0.29737843404195902</v>
      </c>
      <c r="J89" s="6">
        <f>'2020 Pres'!E89/SUM('2020 Pres'!D89:E89)</f>
        <v>0.70262156595804093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R+22</v>
      </c>
      <c r="D90">
        <f t="shared" si="9"/>
        <v>0</v>
      </c>
      <c r="E90">
        <f t="shared" si="8"/>
        <v>1</v>
      </c>
      <c r="F90" s="7">
        <f t="shared" si="6"/>
        <v>-22.026517383187084</v>
      </c>
      <c r="G90" s="6">
        <f>'2016 Pres'!D90/(SUM('2016 Pres'!D90:E90))</f>
        <v>0.30523710523710523</v>
      </c>
      <c r="H90" s="6">
        <f>'2016 Pres'!E90/(SUM('2016 Pres'!D90:E90))</f>
        <v>0.69476289476289477</v>
      </c>
      <c r="I90" s="6">
        <f>'2020 Pres'!D90/SUM('2020 Pres'!D90:E90)</f>
        <v>0.28804532984274417</v>
      </c>
      <c r="J90" s="6">
        <f>'2020 Pres'!E90/SUM('2020 Pres'!D90:E90)</f>
        <v>0.71195467015725578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R+29.3</v>
      </c>
      <c r="D91">
        <f t="shared" si="9"/>
        <v>0</v>
      </c>
      <c r="E91">
        <f t="shared" si="8"/>
        <v>1</v>
      </c>
      <c r="F91" s="7">
        <f t="shared" si="6"/>
        <v>-29.310683213224586</v>
      </c>
      <c r="G91" s="6">
        <f>'2016 Pres'!D91/(SUM('2016 Pres'!D91:E91))</f>
        <v>0.23257886294778116</v>
      </c>
      <c r="H91" s="6">
        <f>'2016 Pres'!E91/(SUM('2016 Pres'!D91:E91))</f>
        <v>0.76742113705221882</v>
      </c>
      <c r="I91" s="6">
        <f>'2020 Pres'!D91/SUM('2020 Pres'!D91:E91)</f>
        <v>0.21502025553131818</v>
      </c>
      <c r="J91" s="6">
        <f>'2020 Pres'!E91/SUM('2020 Pres'!D91:E91)</f>
        <v>0.78497974446868179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R+26.4</v>
      </c>
      <c r="D92">
        <f t="shared" si="9"/>
        <v>0</v>
      </c>
      <c r="E92">
        <f t="shared" si="8"/>
        <v>1</v>
      </c>
      <c r="F92" s="7">
        <f t="shared" si="6"/>
        <v>-26.364991649247987</v>
      </c>
      <c r="G92" s="6">
        <f>'2016 Pres'!D92/(SUM('2016 Pres'!D92:E92))</f>
        <v>0.24698065543135966</v>
      </c>
      <c r="H92" s="6">
        <f>'2016 Pres'!E92/(SUM('2016 Pres'!D92:E92))</f>
        <v>0.75301934456864039</v>
      </c>
      <c r="I92" s="6">
        <f>'2020 Pres'!D92/SUM('2020 Pres'!D92:E92)</f>
        <v>0.2595322943272716</v>
      </c>
      <c r="J92" s="6">
        <f>'2020 Pres'!E92/SUM('2020 Pres'!D92:E92)</f>
        <v>0.74046770567272835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R+24.1</v>
      </c>
      <c r="D93">
        <f t="shared" si="9"/>
        <v>0</v>
      </c>
      <c r="E93">
        <f t="shared" si="8"/>
        <v>1</v>
      </c>
      <c r="F93" s="7">
        <f t="shared" si="6"/>
        <v>-24.097052260685313</v>
      </c>
      <c r="G93" s="6">
        <f>'2016 Pres'!D93/(SUM('2016 Pres'!D93:E93))</f>
        <v>0.28429881100124105</v>
      </c>
      <c r="H93" s="6">
        <f>'2016 Pres'!E93/(SUM('2016 Pres'!D93:E93))</f>
        <v>0.71570118899875901</v>
      </c>
      <c r="I93" s="6">
        <f>'2020 Pres'!D93/SUM('2020 Pres'!D93:E93)</f>
        <v>0.26757292652864367</v>
      </c>
      <c r="J93" s="6">
        <f>'2020 Pres'!E93/SUM('2020 Pres'!D93:E93)</f>
        <v>0.73242707347135638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R+20.3</v>
      </c>
      <c r="D94">
        <f t="shared" si="9"/>
        <v>0</v>
      </c>
      <c r="E94">
        <f t="shared" si="8"/>
        <v>1</v>
      </c>
      <c r="F94" s="7">
        <f t="shared" si="6"/>
        <v>-20.31390600045474</v>
      </c>
      <c r="G94" s="6">
        <f>'2016 Pres'!D94/(SUM('2016 Pres'!D94:E94))</f>
        <v>0.31975814401822683</v>
      </c>
      <c r="H94" s="6">
        <f>'2016 Pres'!E94/(SUM('2016 Pres'!D94:E94))</f>
        <v>0.68024185598177322</v>
      </c>
      <c r="I94" s="6">
        <f>'2020 Pres'!D94/SUM('2020 Pres'!D94:E94)</f>
        <v>0.30777651871626943</v>
      </c>
      <c r="J94" s="6">
        <f>'2020 Pres'!E94/SUM('2020 Pres'!D94:E94)</f>
        <v>0.69222348128373057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R+26.6</v>
      </c>
      <c r="D95">
        <f t="shared" si="9"/>
        <v>0</v>
      </c>
      <c r="E95">
        <f t="shared" si="8"/>
        <v>1</v>
      </c>
      <c r="F95" s="7">
        <f t="shared" si="6"/>
        <v>-26.576088448234973</v>
      </c>
      <c r="G95" s="6">
        <f>'2016 Pres'!D95/(SUM('2016 Pres'!D95:E95))</f>
        <v>0.24821781808681373</v>
      </c>
      <c r="H95" s="6">
        <f>'2016 Pres'!E95/(SUM('2016 Pres'!D95:E95))</f>
        <v>0.75178218191318624</v>
      </c>
      <c r="I95" s="6">
        <f>'2020 Pres'!D95/SUM('2020 Pres'!D95:E95)</f>
        <v>0.25407319569207776</v>
      </c>
      <c r="J95" s="6">
        <f>'2020 Pres'!E95/SUM('2020 Pres'!D95:E95)</f>
        <v>0.74592680430792224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R+24.2</v>
      </c>
      <c r="D96">
        <f t="shared" si="9"/>
        <v>0</v>
      </c>
      <c r="E96">
        <f t="shared" si="8"/>
        <v>1</v>
      </c>
      <c r="F96" s="7">
        <f t="shared" si="6"/>
        <v>-24.197051842955453</v>
      </c>
      <c r="G96" s="6">
        <f>'2016 Pres'!D96/(SUM('2016 Pres'!D96:E96))</f>
        <v>0.2682500364272184</v>
      </c>
      <c r="H96" s="6">
        <f>'2016 Pres'!E96/(SUM('2016 Pres'!D96:E96))</f>
        <v>0.73174996357278155</v>
      </c>
      <c r="I96" s="6">
        <f>'2020 Pres'!D96/SUM('2020 Pres'!D96:E96)</f>
        <v>0.28162170945726356</v>
      </c>
      <c r="J96" s="6">
        <f>'2020 Pres'!E96/SUM('2020 Pres'!D96:E96)</f>
        <v>0.71837829054273639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R+25</v>
      </c>
      <c r="D97">
        <f t="shared" si="9"/>
        <v>0</v>
      </c>
      <c r="E97">
        <f t="shared" si="8"/>
        <v>1</v>
      </c>
      <c r="F97" s="7">
        <f t="shared" si="6"/>
        <v>-24.96572578583589</v>
      </c>
      <c r="G97" s="6">
        <f>'2016 Pres'!D97/(SUM('2016 Pres'!D97:E97))</f>
        <v>0.26940547272793874</v>
      </c>
      <c r="H97" s="6">
        <f>'2016 Pres'!E97/(SUM('2016 Pres'!D97:E97))</f>
        <v>0.7305945272720612</v>
      </c>
      <c r="I97" s="6">
        <f>'2020 Pres'!D97/SUM('2020 Pres'!D97:E97)</f>
        <v>0.26509279429893445</v>
      </c>
      <c r="J97" s="6">
        <f>'2020 Pres'!E97/SUM('2020 Pres'!D97:E97)</f>
        <v>0.7349072057010656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R+33.1</v>
      </c>
      <c r="D98">
        <f t="shared" si="9"/>
        <v>0</v>
      </c>
      <c r="E98">
        <f t="shared" si="8"/>
        <v>1</v>
      </c>
      <c r="F98" s="7">
        <f t="shared" si="6"/>
        <v>-33.109746790393814</v>
      </c>
      <c r="G98" s="6">
        <f>'2016 Pres'!D98/(SUM('2016 Pres'!D98:E98))</f>
        <v>0.18780903812690591</v>
      </c>
      <c r="H98" s="6">
        <f>'2016 Pres'!E98/(SUM('2016 Pres'!D98:E98))</f>
        <v>0.81219096187309403</v>
      </c>
      <c r="I98" s="6">
        <f>'2020 Pres'!D98/SUM('2020 Pres'!D98:E98)</f>
        <v>0.18380880880880882</v>
      </c>
      <c r="J98" s="6">
        <f>'2020 Pres'!E98/SUM('2020 Pres'!D98:E98)</f>
        <v>0.81619119119119121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R+29.4</v>
      </c>
      <c r="D99">
        <f t="shared" si="9"/>
        <v>0</v>
      </c>
      <c r="E99">
        <f t="shared" si="8"/>
        <v>1</v>
      </c>
      <c r="F99" s="7">
        <f t="shared" ref="F99:F101" si="10">100*(AVERAGE(I99,G99)-AVERAGE(P$3,T$3))</f>
        <v>-29.441092539693368</v>
      </c>
      <c r="G99" s="6">
        <f>'2016 Pres'!D99/(SUM('2016 Pres'!D99:E99))</f>
        <v>0.22028825025520354</v>
      </c>
      <c r="H99" s="6">
        <f>'2016 Pres'!E99/(SUM('2016 Pres'!D99:E99))</f>
        <v>0.7797117497447964</v>
      </c>
      <c r="I99" s="6">
        <f>'2020 Pres'!D99/SUM('2020 Pres'!D99:E99)</f>
        <v>0.22470268169452001</v>
      </c>
      <c r="J99" s="6">
        <f>'2020 Pres'!E99/SUM('2020 Pres'!D99:E99)</f>
        <v>0.77529731830547999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R+23.8</v>
      </c>
      <c r="D100">
        <f t="shared" si="9"/>
        <v>0</v>
      </c>
      <c r="E100">
        <f t="shared" si="8"/>
        <v>1</v>
      </c>
      <c r="F100" s="7">
        <f t="shared" si="10"/>
        <v>-23.75200407316327</v>
      </c>
      <c r="G100" s="6">
        <f>'2016 Pres'!D100/(SUM('2016 Pres'!D100:E100))</f>
        <v>0.28237738235028453</v>
      </c>
      <c r="H100" s="6">
        <f>'2016 Pres'!E100/(SUM('2016 Pres'!D100:E100))</f>
        <v>0.71762261764971547</v>
      </c>
      <c r="I100" s="6">
        <f>'2020 Pres'!D100/SUM('2020 Pres'!D100:E100)</f>
        <v>0.27639531893004116</v>
      </c>
      <c r="J100" s="6">
        <f>'2020 Pres'!E100/SUM('2020 Pres'!D100:E100)</f>
        <v>0.7236046810699589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R+13.3</v>
      </c>
      <c r="D101">
        <f t="shared" si="9"/>
        <v>0</v>
      </c>
      <c r="E101">
        <f t="shared" si="8"/>
        <v>1</v>
      </c>
      <c r="F101" s="7">
        <f t="shared" si="10"/>
        <v>-13.341375741476524</v>
      </c>
      <c r="G101" s="6">
        <f>'2016 Pres'!D101/(SUM('2016 Pres'!D101:E101))</f>
        <v>0.38370632463511722</v>
      </c>
      <c r="H101" s="6">
        <f>'2016 Pres'!E101/(SUM('2016 Pres'!D101:E101))</f>
        <v>0.61629367536488278</v>
      </c>
      <c r="I101" s="6">
        <f>'2020 Pres'!D101/SUM('2020 Pres'!D101:E101)</f>
        <v>0.3832789432789433</v>
      </c>
      <c r="J101" s="6">
        <f>'2020 Pres'!E101/SUM('2020 Pres'!D101:E101)</f>
        <v>0.6167210567210567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2022-03-20T09:07:34Z</dcterms:modified>
</cp:coreProperties>
</file>